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795" yWindow="15" windowWidth="17685" windowHeight="7995" tabRatio="680"/>
  </bookViews>
  <sheets>
    <sheet name="Generación Bruta ENE-MAy_19" sheetId="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AP_01_2011">[1]AP_FACTURADO!$A$2:$J$17</definedName>
    <definedName name="AP_02_2012">[2]AP_FACTURADO!$A$2:$J$18</definedName>
    <definedName name="AP_03_2011">[3]AP_FACTURADO!$A$2:$J$17</definedName>
    <definedName name="AP_03_2012">[4]ap_facturado_3_12!$A$2:$J$18</definedName>
    <definedName name="AP_04_2011">[5]AP_FACTURADO_4_2011!$A$2:$J$18</definedName>
    <definedName name="AP_04_2012">[6]ap_factutado_4_2012!$A$2:$J$18</definedName>
    <definedName name="AP_05_2011">#REF!</definedName>
    <definedName name="AP_05_2012">[7]ap_facturado_5_12!$A$2:$J$18</definedName>
    <definedName name="AP_06_2010">[8]AP_facturado!$A$2:$J$14</definedName>
    <definedName name="AP_06_2011">[9]AP_FACTURADO!$A$2:$J$18</definedName>
    <definedName name="AP_08_2011">[10]AF_FACTURADO!$A$2:$J$18</definedName>
    <definedName name="AP_1_2012">#REF!</definedName>
    <definedName name="AP_10_2011">[11]AP_FACTURADO!$A$1:$J$18</definedName>
    <definedName name="AP_11_2010">[12]AP_FACTURADO!$A$2:$J$16</definedName>
    <definedName name="AP_11_2011">[13]AP_FACTURADO!$A$2:$J$18</definedName>
    <definedName name="AP_12_2011">[14]AP_FACTURADO!$A$2:$J$18</definedName>
    <definedName name="AP_IND">'[15]Res-escli_ind'!$A$2:$L$9</definedName>
    <definedName name="APF_05">[16]AP_FACTURADO!$A$2:$J$15</definedName>
    <definedName name="APFAC_03">'[17]AP-FACTURADO'!$A$6:$N$19</definedName>
    <definedName name="APFAC_04">[18]AP_FACTURADO!$A$2:$J$16</definedName>
    <definedName name="APTOT">'[19]Alum-PublicoTotal'!$A$2:$O$16</definedName>
    <definedName name="aroma1">[20]CODIGOS!$A$2:$C$183</definedName>
    <definedName name="ASI">'[15]Res-escli_ind'!#REF!</definedName>
    <definedName name="_xlnm.Database">[21]julkwsin!$A$1:$AL$2977</definedName>
    <definedName name="BP_02_2012">[2]ResumenCatSist!$A$4:$M$4</definedName>
    <definedName name="BP_03_2012">[4]ResumenCatSis!$A$4:$M$4</definedName>
    <definedName name="BP_04_2011">[5]Resumen!$A$4:$M$4</definedName>
    <definedName name="BP_05_2011">[22]ResumenCatSis!$A$4:$L$4</definedName>
    <definedName name="BP_06_2011">[9]ResCategoriaSistema!$A$4:$M$4</definedName>
    <definedName name="BP_07_2011">[23]ResPorCat_Sist!$A$4:$M$4</definedName>
    <definedName name="BP_08_2011">[10]PorCatSistemas!$A$4:$M$4</definedName>
    <definedName name="BP_1_2012">#REF!</definedName>
    <definedName name="BP_10_2011">[11]CatSistema!$A$4:$M$4</definedName>
    <definedName name="BP_11_2011">[13]CategSistemas!$A$4:$M$4</definedName>
    <definedName name="BP_12_2011">[14]ResumenCatSist!$A$4:$M$4</definedName>
    <definedName name="camargo3">[24]CODIGOS!$A$26:$B$33</definedName>
    <definedName name="categ_aintegrada2">[25]CODIGOS!$A$2:$B$59</definedName>
    <definedName name="categ_elpuente">[26]COD!$A$2:$B$9</definedName>
    <definedName name="categ_tarija">[27]CODIGOS!$A$2:$B$9</definedName>
    <definedName name="categ_trinidad">[28]COD_2!$A$2:$B$10</definedName>
    <definedName name="categ_yacuiba">[29]COD!$A$2:$B$8</definedName>
    <definedName name="categ_yucumo1">[30]CODIGOS!$A$2:$B$9</definedName>
    <definedName name="categaroma">[31]CODIGOS!$A$2:$B$6</definedName>
    <definedName name="categbermejo2">[32]COD!$A$2:$B$11</definedName>
    <definedName name="categcer">[33]Hoja1!$A$1:$B$4</definedName>
    <definedName name="categcessa">#REF!</definedName>
    <definedName name="categcre">[25]CODIGOS!#REF!</definedName>
    <definedName name="categelfec">[34]CODIGOS!$A$10:$B$67</definedName>
    <definedName name="categmoxos">[35]CODIGOS!$A$2:$B$8</definedName>
    <definedName name="categpotosi">[36]codigos!$A$2:$B$7</definedName>
    <definedName name="categpotosi1">[37]codigos!$A$2:$B$8</definedName>
    <definedName name="categsanbartolome">[38]CODIGOS!$A$2:$B$2</definedName>
    <definedName name="categvillazon2">[39]CODIGOS!$A$2:$B$12</definedName>
    <definedName name="catendear">#REF!</definedName>
    <definedName name="catendesb">#REF!</definedName>
    <definedName name="catendesim1">#REF!</definedName>
    <definedName name="catendesim2">#REF!</definedName>
    <definedName name="catendey">#REF!</definedName>
    <definedName name="CATG1">'[19]res cat-sisPOTOSI'!$A$19:$K$31</definedName>
    <definedName name="CATG2">'[19]res cat-sisPOTOSI'!$A$33:$K$40</definedName>
    <definedName name="CATRS">'[19]res cat-sisPOTOSI'!$A$4:$K$17</definedName>
    <definedName name="catsepsav">#REF!</definedName>
    <definedName name="catsetar">#REF!</definedName>
    <definedName name="catsetar1">#REF!</definedName>
    <definedName name="catsetarb">#REF!</definedName>
    <definedName name="catuyuni">#REF!</definedName>
    <definedName name="cessa">#REF!</definedName>
    <definedName name="cessa3">[40]COD!$A$2:$B$26</definedName>
    <definedName name="coduyu">#REF!</definedName>
    <definedName name="comb1">[41]COD!$A$2:$B$6</definedName>
    <definedName name="Cuentas">[42]Hoja1!$C$2:$D$7</definedName>
    <definedName name="delapaz_6">[43]CODIGOS!$A$2:$C$162</definedName>
    <definedName name="delapaz7">[44]CODIGOS!$A$2:$C$185</definedName>
    <definedName name="delapaz8">[45]CODIGOS!$A$2:$C$186</definedName>
    <definedName name="delapaz9">[45]CODIGOS!$A$2:$C$188</definedName>
    <definedName name="DM_02_2012">[2]ResumenCatSist!$A$6:$M$6</definedName>
    <definedName name="DM_03_2012">[4]ResumenCatSis!$A$6:$M$6</definedName>
    <definedName name="DM_04_2011">[5]Resumen!$A$6:$M$6</definedName>
    <definedName name="DM_05_2011">[22]ResumenCatSis!$A$6:$L$6</definedName>
    <definedName name="DM_06_2011">[9]ResCategoriaSistema!$A$6:$M$6</definedName>
    <definedName name="DM_07_2011">[23]ResPorCat_Sist!$A$6:$M$6</definedName>
    <definedName name="DM_08_2011">[10]PorCatSistemas!$A$6:$M$6</definedName>
    <definedName name="DM_1_2012">#REF!</definedName>
    <definedName name="DM_10_2011">[11]CatSistema!$A$6:$M$6</definedName>
    <definedName name="DM_11_2011">[13]CategSistemas!$A$6:$M$6</definedName>
    <definedName name="DM_12_2011">[14]ResumenCatSist!$A$6:$M$6</definedName>
    <definedName name="elfec5">[46]CODIGOS!$A$2:$B$49</definedName>
    <definedName name="elfeosa2">[47]codigos!$A$3:$B$76</definedName>
    <definedName name="elfeosa3">[48]codigos!$A$3:$B$77</definedName>
    <definedName name="ES_04_2011">[5]Resumen!$A$8:$M$8</definedName>
    <definedName name="ES_05_2011">[22]ResumenCatSis!$A$8:$L$8</definedName>
    <definedName name="ES_06_2011">[9]ResCategoriaSistema!$A$8:$M$8</definedName>
    <definedName name="ES_07_2011">[23]ResPorCat_Sist!$A$8:$M$8</definedName>
    <definedName name="ES_08_2011">[10]PorCatSistemas!$A$8:$M$8</definedName>
    <definedName name="ES_1_2012">#REF!</definedName>
    <definedName name="ES_10_2011">[11]CatSistema!$A$8:$M$8</definedName>
    <definedName name="ES_11_2011">[13]CategSistemas!$A$8:$M$8</definedName>
    <definedName name="ES_12_2011">[14]ResumenCatSist!$A$8:$M$8</definedName>
    <definedName name="G1_01_2011">[1]Resumen!$A$10:$M$24</definedName>
    <definedName name="G1_02_2011">[49]ResumenGnral!$A$10:$M$24</definedName>
    <definedName name="G1_02_2012">[2]ResumenCatSist!$A$8:$M$23</definedName>
    <definedName name="G1_03">'[17]res-cat y sist'!$A$13:$M$25</definedName>
    <definedName name="G1_03_2011">[3]PorCatSist!$A$10:$M$24</definedName>
    <definedName name="G1_03_2012">[4]ResumenCatSis!$A$8:$M$23</definedName>
    <definedName name="G1_04">[18]ResumenCatySist!$A$13:$M$25</definedName>
    <definedName name="G1_04_2011">[5]Resumen!$A$10:$M$25</definedName>
    <definedName name="G1_04_2012">[6]ResumenCatSist!$A$8:$M$23</definedName>
    <definedName name="G1_05">[16]ResumenPorCatySist!$A$13:$M$25</definedName>
    <definedName name="G1_05_2011">[22]ResumenCatSis!$A$10:$L$25</definedName>
    <definedName name="G1_05_2012">[7]ResumenGeneral!$A$8:$M$23</definedName>
    <definedName name="G1_06_2010">[8]Resumen!$A$14:$M$26</definedName>
    <definedName name="G1_06_2011">[9]ResCategoriaSistema!$A$10:$M$25</definedName>
    <definedName name="G1_07_2011">[23]ResPorCat_Sist!$A$10:$M$25</definedName>
    <definedName name="G1_08_2011">[10]PorCatSistemas!$A$10:$M$25</definedName>
    <definedName name="G1_1_2012">#REF!</definedName>
    <definedName name="G1_10_2011">[11]CatSistema!$A$10:$M$25</definedName>
    <definedName name="G1_11_2011">[13]CategSistemas!$A$10:$M$25</definedName>
    <definedName name="G1_12_2010">[50]Resumen!$A$9:$M$23</definedName>
    <definedName name="G1_12_2011">[14]ResumenCatSist!$A$10:$M$25</definedName>
    <definedName name="G2_01_2011">[1]Resumen!$A$26:$M$34</definedName>
    <definedName name="G2_02_2011">[49]ResumenGnral!$A$26:$M$34</definedName>
    <definedName name="G2_02_2012">[2]ResumenCatSist!$A$25:$M$34</definedName>
    <definedName name="G2_03">'[17]res-cat y sist'!$A$27:$M$34</definedName>
    <definedName name="G2_03_2011">[3]PorCatSist!$A$26:$M$34</definedName>
    <definedName name="G2_03_2012">[4]ResumenCatSis!$A$25:$M$34</definedName>
    <definedName name="G2_04">[18]ResumenCatySist!$A$27:$M$34</definedName>
    <definedName name="G2_04_2011">[5]Resumen!$A$27:$M$35</definedName>
    <definedName name="G2_04_2012">[6]ResumenCatSist!$A$25:$M$34</definedName>
    <definedName name="G2_05">[16]ResumenPorCatySist!$A$27:$M$34</definedName>
    <definedName name="G2_05_2011">[22]ResumenCatSis!$A$27:$L$35</definedName>
    <definedName name="G2_05_2012">[7]ResumenGeneral!$A$25:$M$34</definedName>
    <definedName name="G2_06_2010">[8]Resumen!$A$28:$M$36</definedName>
    <definedName name="G2_06_2011">[9]ResCategoriaSistema!$A$27:$M$35</definedName>
    <definedName name="G2_07_2011">[23]ResPorCat_Sist!$A$27:$M$35</definedName>
    <definedName name="G2_08_2011">[10]PorCatSistemas!$A$27:$M$36</definedName>
    <definedName name="G2_1_2012">#REF!</definedName>
    <definedName name="G2_10_2011">[11]CatSistema!$A$27:$M$36</definedName>
    <definedName name="G2_11_2011">[13]CategSistemas!$A$27:$M$36</definedName>
    <definedName name="G2_12_2010">[50]Resumen!$A$25:$M$33</definedName>
    <definedName name="G2_12_2011">[14]ResumenCatSist!$A$27:$M$36</definedName>
    <definedName name="GN_02_2012">[2]ResumenCatSist!$A$36:$M$36</definedName>
    <definedName name="GN_03_2012">[4]ResumenCatSis!$A$36:$M$36</definedName>
    <definedName name="GN_04_2011">[5]Resumen!$A$37:$M$37</definedName>
    <definedName name="GN_05_2011">[22]ResumenCatSis!$A$37:$L$37</definedName>
    <definedName name="GN_06_2011">[9]ResCategoriaSistema!$A$37:$M$37</definedName>
    <definedName name="GN_07_2011">[23]ResPorCat_Sist!$A$37:$M$37</definedName>
    <definedName name="GN_08_2011">[10]PorCatSistemas!$A$38:$M$38</definedName>
    <definedName name="GN_1_2012">#REF!</definedName>
    <definedName name="GN_10_2011">[11]CatSistema!$A$38:$M$38</definedName>
    <definedName name="GN_11_2011">[13]CategSistemas!$A$38:$M$38</definedName>
    <definedName name="GN_12_2011">[14]ResumenCatSist!$A$38:$M$38</definedName>
    <definedName name="he">#REF!</definedName>
    <definedName name="IN_02_2012">[2]ResumenCatSist!$A$38:$M$38</definedName>
    <definedName name="IN_03_2012">[4]ResumenCatSis!$A$38:$M$38</definedName>
    <definedName name="IN_04_2011">[5]Resumen!$A$39:$M$39</definedName>
    <definedName name="IN_05_2011">[22]ResumenCatSis!$A$39:$L$39</definedName>
    <definedName name="IN_06_2011">[9]ResCategoriaSistema!$A$39:$M$39</definedName>
    <definedName name="IN_07_2011">[23]ResPorCat_Sist!$A$39:$M$39</definedName>
    <definedName name="IN_08_2011">[10]PorCatSistemas!$A$40:$M$40</definedName>
    <definedName name="IN_1_2012">#REF!</definedName>
    <definedName name="IN_10_2011">[11]CatSistema!$A$40:$M$40</definedName>
    <definedName name="IN_11_2011">[13]CategSistemas!$A$40:$M$40</definedName>
    <definedName name="IN_12_2011">[14]ResumenCatSist!$A$40:$M$40</definedName>
    <definedName name="IND">[19]IND!$A$2:$W$194</definedName>
    <definedName name="IND_01_2011">[1]escli_ind_1_2011!$A$229:$K$237</definedName>
    <definedName name="IND_02_2011">[49]ESCLI_IND_2_11!$A$235:$K$243</definedName>
    <definedName name="IND_02_2012">[2]FC_ESCLI_IND_2_12!$A$257:$K$264</definedName>
    <definedName name="IND_03">[17]fc_escli_ind_3_10!$A$2:$W$189</definedName>
    <definedName name="IND_03_2011">[3]AP_ESCLI_IND_03_11_!$A$235:$K$243</definedName>
    <definedName name="IND_03_2012">[4]fc_escli_ind_3_12!$A$260:$K$267</definedName>
    <definedName name="IND_04">'[18]DBF - Industriales-04-10'!$F$213:$P$219</definedName>
    <definedName name="IND_04_2011">[5]FC_ESCLI_IND_4_2011!$A$238:$K$246</definedName>
    <definedName name="IND_04_2012">[6]fc_esli_ind_4_2012!$A$264:$K$271</definedName>
    <definedName name="ind_05">[16]ESCLI_IND_05_10!$A$2:$W$205</definedName>
    <definedName name="IND_05_10">[51]ESCLI_IND_05_10!$A$2:$W$205</definedName>
    <definedName name="IND_05_2011">[22]ESCLI_IND_05_11!$A$242:$K$249</definedName>
    <definedName name="IND_05_2012">[7]EscliInd_5_12!$A$271:$K$278</definedName>
    <definedName name="IND_05_OK">'[16]DBF - Industriales-05-10'!$F$212:$P$218</definedName>
    <definedName name="IND_06_2011">[9]ESCLI_IND_6_2011!$A$246:$K$253</definedName>
    <definedName name="IND_07_2011">[23]ECLI_IND_7_2011!$A$249:$K$256</definedName>
    <definedName name="IND_08_2011">[10]FC_ESCLI_IND_8_2011!$A$254:$K$261</definedName>
    <definedName name="IND_1_2012">#REF!</definedName>
    <definedName name="IND_10_2010">[52]FC_ESCL_IND_10_10!$A$223:$K$232</definedName>
    <definedName name="IND_10_2011">[11]ESCLIIND_10_11!$A$253:$K$260</definedName>
    <definedName name="IND_11_2011">[13]Escli_ind_11_11!$A$251:$K$258</definedName>
    <definedName name="IND_12_2010">[53]escli_ind_12_2010!$A$231:$K$240</definedName>
    <definedName name="IND_12_2011">[14]ES_CLI_IND_12_11!$A$257:$K$264</definedName>
    <definedName name="IND_GN">[54]esclifac_ind_abril_2010!$A$2:$W$197</definedName>
    <definedName name="IND1_01_2011">[1]escli_ind_1_2011!$A$241:$K$246</definedName>
    <definedName name="IND1_02_2011">[49]ESCLI_IND_2_11!$A$246:$K$252</definedName>
    <definedName name="IND1_02_2012">[2]FC_ESCLI_IND_2_12!$A$268:$K$273</definedName>
    <definedName name="IND1_03_2011">[3]AP_ESCLI_IND_03_11_!$A$246:$K$252</definedName>
    <definedName name="IND1_03_2012">[4]fc_escli_ind_3_12!$A$271:$K$276</definedName>
    <definedName name="IND1_04_2011">[5]FC_ESCLI_IND_4_2011!$A$249:$K$255</definedName>
    <definedName name="IND1_05_2011">[22]ESCLI_IND_05_11!$A$253:$K$258</definedName>
    <definedName name="IND1_06_2010">[8]ESCLI_IND_6_2010!$A$215:$K$222</definedName>
    <definedName name="IND1_06_2011">[9]ESCLI_IND_6_2011!$A$257:$K$262</definedName>
    <definedName name="IND1_07_2011">[23]ECLI_IND_7_2011!$A$260:$K$265</definedName>
    <definedName name="IND1_08_2011">[10]FC_ESCLI_IND_8_2011!$A$265:$K$270</definedName>
    <definedName name="IND1_1_2012">#REF!</definedName>
    <definedName name="IND1_10_2011">[11]ESCLIIND_10_11!$A$264:$K$269</definedName>
    <definedName name="IND1_11_2011">[13]Escli_ind_11_11!$A$262:$K$268</definedName>
    <definedName name="IND1_12_2010">[50]escli_ind_12_2010!$A$243:$K$249</definedName>
    <definedName name="IND1_12_2011">[14]ES_CLI_IND_12_11!$A$268:$K$274</definedName>
    <definedName name="IND2_01_2011">[1]escli_ind_1_2011!$A$250:$K$250</definedName>
    <definedName name="IND2_02_2011">[49]ESCLI_IND_2_11!$A$255:$K$255</definedName>
    <definedName name="IND2_02_2012">[2]FC_ESCLI_IND_2_12!$A$276:$K$276</definedName>
    <definedName name="IND2_03_2011">[3]AP_ESCLI_IND_03_11_!$A$255:$K$255</definedName>
    <definedName name="IND2_03_2012">[4]fc_escli_ind_3_12!$A$279:$K$279</definedName>
    <definedName name="IND2_04_2011">[5]FC_ESCLI_IND_4_2011!$A$258:$K$258</definedName>
    <definedName name="IND2_05_2011">[22]ESCLI_IND_05_11!$A$262:$K$262</definedName>
    <definedName name="IND2_06_2010">[8]ESCLI_IND_6_2010!$A$226:$K$231</definedName>
    <definedName name="IND2_06_2011">[9]ESCLI_IND_6_2011!$A$266:$K$266</definedName>
    <definedName name="IND2_07_2011">[23]ECLI_IND_7_2011!$A$269:$K$269</definedName>
    <definedName name="IND2_08_2011">[10]FC_ESCLI_IND_8_2011!$A$274:$K$274</definedName>
    <definedName name="ind2_09_2010">[55]ESCLIFAC_IND09_2010!$A$238:$J$238</definedName>
    <definedName name="IND2_1_2012">#REF!</definedName>
    <definedName name="IND2_10_2010">[52]FC_ESCL_IND_10_10!$A$244:$K$244</definedName>
    <definedName name="IND2_10_2011">[11]ESCLIIND_10_11!$A$273:$K$273</definedName>
    <definedName name="IND2_11_2010">[56]escli_ind_11_10!$A$247:$K$247</definedName>
    <definedName name="IND2_11_2011">[13]Escli_ind_11_11!$A$271:$K$271</definedName>
    <definedName name="IND2_12_2010">[50]escli_ind_12_2010!$A$252:$K$252</definedName>
    <definedName name="IND2_12_2011">[14]ES_CLI_IND_12_11!$A$277:$K$277</definedName>
    <definedName name="INDES">'[19]IND-ACTIVOS'!$D$200:$Q$206</definedName>
    <definedName name="IVA">[57]MAYO!$B$2</definedName>
    <definedName name="mes">[41]COD!$E$2:$F$13</definedName>
    <definedName name="moxos2">[35]CODIGOS!$A$2:$B$21</definedName>
    <definedName name="nodoendear">#REF!</definedName>
    <definedName name="res_03">'[17]res-cat y sist'!$A$40:$M$53</definedName>
    <definedName name="RES_IND">'[17]DBF - Industriales-03-10'!$G$195:$Q$201</definedName>
    <definedName name="reyes5">[58]CODIGOS!$A$2:$B$15</definedName>
    <definedName name="RS_01_2011">[1]Resumen!$A$40:$M$54</definedName>
    <definedName name="RS_02_2011">[49]ResumenGnral!$A$40:$M$54</definedName>
    <definedName name="RS_02_2012">[2]ResumenCatSist!$A$40:$M$55</definedName>
    <definedName name="RS_03_2011">[3]PorCatSist!$A$40:$M$54</definedName>
    <definedName name="RS_03_2012">[4]ResumenCatSis!$A$40:$M$55</definedName>
    <definedName name="RS_04">[18]ResumenCatySist!$A$40:$M$53</definedName>
    <definedName name="RS_04_2011">[5]Resumen!$A$41:$M$56</definedName>
    <definedName name="RS_04_2012">[6]ResumenCatSist!$A$40:$M$55</definedName>
    <definedName name="RS_05">[16]ResumenPorCatySist!$A$40:$M$53</definedName>
    <definedName name="RS_05_2011">[22]ResumenCatSis!$A$41:$L$56</definedName>
    <definedName name="RS_05_2012">[7]ResumenGeneral!$A$40:$M$55</definedName>
    <definedName name="RS_06_2010">[8]Resumen!$A$42:$M$55</definedName>
    <definedName name="RS_06_2011">[9]ResCategoriaSistema!$A$41:$M$56</definedName>
    <definedName name="RS_07_2011">[23]ResPorCat_Sist!$A$41:$M$56</definedName>
    <definedName name="RS_08_2011">[10]PorCatSistemas!$A$42:$M$57</definedName>
    <definedName name="RS_1_2012">#REF!</definedName>
    <definedName name="RS_10_2011">[11]CatSistema!$A$42:$M$57</definedName>
    <definedName name="RS_11_2011">[13]CategSistemas!$A$42:$M$57</definedName>
    <definedName name="RS_12_2010">[50]Resumen!$A$39:$M$54</definedName>
    <definedName name="RS_12_2011">[14]ResumenCatSist!$A$42:$M$57</definedName>
    <definedName name="rurre2">[59]CODIGOS!$A$2:$B$16</definedName>
    <definedName name="RUTAS">[9]RUTAS!$A$2:$B$14</definedName>
    <definedName name="RUTAS_07">[60]RUTAS!$A$1:$B$13</definedName>
    <definedName name="RUTAS_08_10">[61]RUTAS!$A$2:$B$13</definedName>
    <definedName name="RUTAS_09_10">[62]RUTAS!$A$2:$B$14</definedName>
    <definedName name="RUTAS_1_2011">[63]RUTAS!$A$2:$B$14</definedName>
    <definedName name="RUTAS_10_10">[64]RUTAS!$A$2:$B$14</definedName>
    <definedName name="RUTAS_11_10">[65]RUTAS!$A$2:$B$14</definedName>
    <definedName name="RUTAS_2_2011">[49]RUTAS!$A$2:$B$14</definedName>
    <definedName name="RUTAS_IND">#REF!</definedName>
    <definedName name="san_borja2">[66]CODIGOS!$A$2:$B$9</definedName>
    <definedName name="sanborja">#REF!</definedName>
    <definedName name="santarosa">[67]CODIGOS!$A$2:$B$13</definedName>
    <definedName name="SIS">#REF!</definedName>
    <definedName name="sur_2">[68]CODIGOS!$C$33:$D$37</definedName>
    <definedName name="TCambio">[69]ALQUILERES!$V$6</definedName>
    <definedName name="tcambio_">[70]ALQUILERES!$V$6</definedName>
    <definedName name="trinidad">#REF!</definedName>
    <definedName name="trinidad2">#REF!</definedName>
    <definedName name="trinidad3">[71]CODIGOS!$A$2:$B$12</definedName>
    <definedName name="trinidad4">[72]CODIGOS!$A$2:$B$15</definedName>
    <definedName name="uyuni1">[73]COD!$A$2:$B$22</definedName>
    <definedName name="uyuni2">[74]COD!$A$2:$B$39</definedName>
    <definedName name="villamontes">[75]COD!$A$2:$B$9</definedName>
    <definedName name="yacuma">[76]CODIGOS!$A$2:$B$6</definedName>
    <definedName name="yucumo">#REF!</definedName>
  </definedNames>
  <calcPr calcId="145621" iterateDelta="1E-4"/>
</workbook>
</file>

<file path=xl/calcChain.xml><?xml version="1.0" encoding="utf-8"?>
<calcChain xmlns="http://schemas.openxmlformats.org/spreadsheetml/2006/main">
  <c r="O22" i="9" l="1"/>
  <c r="O23" i="9"/>
  <c r="O24" i="9"/>
  <c r="O25" i="9"/>
  <c r="O26" i="9"/>
  <c r="O27" i="9"/>
  <c r="O28" i="9"/>
  <c r="O29" i="9"/>
  <c r="O30" i="9"/>
  <c r="O21" i="9"/>
  <c r="N30" i="9"/>
  <c r="N29" i="9"/>
  <c r="N28" i="9"/>
  <c r="N27" i="9"/>
  <c r="N26" i="9"/>
  <c r="N25" i="9"/>
  <c r="N24" i="9"/>
  <c r="N23" i="9"/>
  <c r="N21" i="9"/>
  <c r="N22" i="9"/>
  <c r="O7" i="9"/>
  <c r="O6" i="9"/>
  <c r="O5" i="9"/>
  <c r="O4" i="9"/>
  <c r="J75" i="9"/>
  <c r="I75" i="9"/>
  <c r="N5" i="9" l="1"/>
  <c r="F75" i="9"/>
  <c r="N4" i="9"/>
  <c r="G75" i="9"/>
  <c r="H75" i="9"/>
  <c r="N6" i="9" l="1"/>
  <c r="N7" i="9"/>
</calcChain>
</file>

<file path=xl/sharedStrings.xml><?xml version="1.0" encoding="utf-8"?>
<sst xmlns="http://schemas.openxmlformats.org/spreadsheetml/2006/main" count="146" uniqueCount="89">
  <si>
    <t>Otros</t>
  </si>
  <si>
    <t>Empresa</t>
  </si>
  <si>
    <t>Tipo de Generación</t>
  </si>
  <si>
    <t>Central</t>
  </si>
  <si>
    <t>EÓLICA</t>
  </si>
  <si>
    <t>ENDE CORANI S.A.</t>
  </si>
  <si>
    <t>QOLLPANA</t>
  </si>
  <si>
    <t>HIDROELÉCTRICA</t>
  </si>
  <si>
    <t>COBEE</t>
  </si>
  <si>
    <t>ANGOSTURA</t>
  </si>
  <si>
    <t>BOTIJLACA</t>
  </si>
  <si>
    <t>CAHUA</t>
  </si>
  <si>
    <t>CARABUCO</t>
  </si>
  <si>
    <t>CHOQUETANGA</t>
  </si>
  <si>
    <t>CHURURAQUI</t>
  </si>
  <si>
    <t>CUTICUCHO</t>
  </si>
  <si>
    <t>HARCA</t>
  </si>
  <si>
    <t>HUAJI</t>
  </si>
  <si>
    <t>MIGUILLA</t>
  </si>
  <si>
    <t>SAINANI</t>
  </si>
  <si>
    <t>SANTA ROSA</t>
  </si>
  <si>
    <t>TIQUIMANI</t>
  </si>
  <si>
    <t>ZONGO</t>
  </si>
  <si>
    <t>ENDE</t>
  </si>
  <si>
    <t>MISICUNI</t>
  </si>
  <si>
    <t>CORANI</t>
  </si>
  <si>
    <t>SANTA ISABEL</t>
  </si>
  <si>
    <t>ENDE GUARACACHI S.A.</t>
  </si>
  <si>
    <t>SAN JACINTO</t>
  </si>
  <si>
    <t>ERESA</t>
  </si>
  <si>
    <t>KILPANI</t>
  </si>
  <si>
    <t>LANDARA</t>
  </si>
  <si>
    <t>PUNUTUMA</t>
  </si>
  <si>
    <t>HB</t>
  </si>
  <si>
    <t>CHOJLLA</t>
  </si>
  <si>
    <t>YANACACHI</t>
  </si>
  <si>
    <t>SDB</t>
  </si>
  <si>
    <t>QUEHATA</t>
  </si>
  <si>
    <t>SYNERGIA S.A.</t>
  </si>
  <si>
    <t>KANATA</t>
  </si>
  <si>
    <t>SOLAR</t>
  </si>
  <si>
    <t>UYUNI</t>
  </si>
  <si>
    <t>TERMOELÉCTRICA</t>
  </si>
  <si>
    <t>CECBB</t>
  </si>
  <si>
    <t>BULO BULO</t>
  </si>
  <si>
    <t>KENKO</t>
  </si>
  <si>
    <t>MOXOS</t>
  </si>
  <si>
    <t>ENDE ANDINA S.A.M.</t>
  </si>
  <si>
    <t>DEL SUR</t>
  </si>
  <si>
    <t>ENTRE RIOS</t>
  </si>
  <si>
    <t>WARNES</t>
  </si>
  <si>
    <t>ARANJUEZ</t>
  </si>
  <si>
    <t>GUARACACHI</t>
  </si>
  <si>
    <t>KARACHIPAMPA</t>
  </si>
  <si>
    <t>SANTA CRUZ</t>
  </si>
  <si>
    <t>ENDE VALLE HERMOSO S.A.</t>
  </si>
  <si>
    <t>CARRASCO</t>
  </si>
  <si>
    <t>EL ALTO</t>
  </si>
  <si>
    <t>VALLE HERMOSO</t>
  </si>
  <si>
    <t>GBE</t>
  </si>
  <si>
    <t>IAG</t>
  </si>
  <si>
    <t xml:space="preserve">TOTAL: </t>
  </si>
  <si>
    <t>BIOMASA</t>
  </si>
  <si>
    <t>GUABIRÁ</t>
  </si>
  <si>
    <t>YUNCHARÁ</t>
  </si>
  <si>
    <t>SEP</t>
  </si>
  <si>
    <t>SYNERGIA  S.A.</t>
  </si>
  <si>
    <t>GENERACIÓN BRUTA EN EL SIN (MWh)  - ENE-DIC DE 2018</t>
  </si>
  <si>
    <t>ENERO-2019</t>
  </si>
  <si>
    <t>FEBRERO-2019</t>
  </si>
  <si>
    <t>MARZO-2019</t>
  </si>
  <si>
    <t>UNA01</t>
  </si>
  <si>
    <t>SBU01</t>
  </si>
  <si>
    <t>UNAGRO</t>
  </si>
  <si>
    <t>EASBA</t>
  </si>
  <si>
    <t>Cochabamba</t>
  </si>
  <si>
    <t>La Paz</t>
  </si>
  <si>
    <t>Departamento</t>
  </si>
  <si>
    <t>Tarija</t>
  </si>
  <si>
    <t>Potosí</t>
  </si>
  <si>
    <t>Potosi</t>
  </si>
  <si>
    <t>Santa Cruz</t>
  </si>
  <si>
    <t>Beni</t>
  </si>
  <si>
    <t>Chuquisaca</t>
  </si>
  <si>
    <t>ABRIL-2019</t>
  </si>
  <si>
    <t>MAYO-2019</t>
  </si>
  <si>
    <t xml:space="preserve">SAN JOSÉ </t>
  </si>
  <si>
    <t>MWh</t>
  </si>
  <si>
    <t>GWh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</si>
</sst>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#."/>
    <numFmt numFmtId="167" formatCode="_-* #,##0.00\ [$€]_-;\-* #,##0.00\ [$€]_-;_-* &quot;-&quot;??\ [$€]_-;_-@_-"/>
    <numFmt numFmtId="168" formatCode="_-[$€-2]* #,##0.00_-;\-[$€-2]* #,##0.00_-;_-[$€-2]* &quot;-&quot;??_-"/>
    <numFmt numFmtId="169" formatCode="#,#00"/>
    <numFmt numFmtId="170" formatCode="#.##000"/>
    <numFmt numFmtId="171" formatCode="dd\-mm\-yy"/>
    <numFmt numFmtId="172" formatCode="_ [$€]&quot; &quot;* #,##0.00_ ;_ [$€]&quot; &quot;* \-#,##0.00_ ;_ [$€]&quot; &quot;* &quot;-&quot;??_ ;_ @_ "/>
    <numFmt numFmtId="173" formatCode="_-* #,##0.000\ _p_t_a_-;\-* #,##0.000\ _p_t_a_-;_-* &quot;-&quot;??\ _p_t_a_-;_-@_-"/>
    <numFmt numFmtId="174" formatCode="\$#,#00"/>
    <numFmt numFmtId="175" formatCode="_(* #,##0.00_);_(* \(#,##0.00\);_(* &quot;-&quot;_);_(@_)"/>
    <numFmt numFmtId="176" formatCode="_(* #,##0.0_);_(* \(#,##0.0\);_(* &quot;-&quot;_);_(@_)"/>
    <numFmt numFmtId="177" formatCode="_(* #,##0.000_);_(* \(#,##0.000\);_(* &quot;-&quot;_);_(@_)"/>
    <numFmt numFmtId="178" formatCode="_(* #,##0.0000_);_(* \(#,##0.0000\);_(* &quot;-&quot;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name val="Times New Roman"/>
      <family val="1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10"/>
      <name val="Arial"/>
      <family val="2"/>
    </font>
    <font>
      <b/>
      <sz val="1"/>
      <color indexed="8"/>
      <name val="Courier"/>
      <family val="3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b/>
      <sz val="1"/>
      <color indexed="16"/>
      <name val="Courier"/>
      <family val="3"/>
    </font>
    <font>
      <sz val="10"/>
      <color indexed="20"/>
      <name val="Arial"/>
      <family val="2"/>
    </font>
    <font>
      <sz val="10"/>
      <color indexed="60"/>
      <name val="Arial"/>
      <family val="2"/>
    </font>
    <font>
      <sz val="11"/>
      <color indexed="8"/>
      <name val="Calibri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/>
      <bottom style="thin">
        <color theme="4"/>
      </bottom>
      <diagonal/>
    </border>
  </borders>
  <cellStyleXfs count="108">
    <xf numFmtId="0" fontId="0" fillId="0" borderId="0"/>
    <xf numFmtId="165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1" fillId="0" borderId="0">
      <protection locked="0"/>
    </xf>
    <xf numFmtId="0" fontId="12" fillId="0" borderId="0">
      <protection locked="0"/>
    </xf>
    <xf numFmtId="0" fontId="13" fillId="0" borderId="0"/>
    <xf numFmtId="0" fontId="14" fillId="0" borderId="0">
      <protection locked="0"/>
    </xf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6" fillId="7" borderId="1" applyNumberFormat="0" applyAlignment="0" applyProtection="0"/>
    <xf numFmtId="167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9" fontId="12" fillId="0" borderId="0">
      <protection locked="0"/>
    </xf>
    <xf numFmtId="170" fontId="12" fillId="0" borderId="0">
      <protection locked="0"/>
    </xf>
    <xf numFmtId="166" fontId="11" fillId="0" borderId="0">
      <protection locked="0"/>
    </xf>
    <xf numFmtId="166" fontId="17" fillId="0" borderId="0">
      <protection locked="0"/>
    </xf>
    <xf numFmtId="166" fontId="17" fillId="0" borderId="0">
      <protection locked="0"/>
    </xf>
    <xf numFmtId="0" fontId="18" fillId="3" borderId="0" applyNumberFormat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4" fontId="12" fillId="0" borderId="0">
      <protection locked="0"/>
    </xf>
    <xf numFmtId="0" fontId="19" fillId="22" borderId="0" applyNumberFormat="0" applyBorder="0" applyAlignment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20" fillId="0" borderId="0" applyFill="0" applyProtection="0"/>
    <xf numFmtId="0" fontId="13" fillId="0" borderId="0"/>
    <xf numFmtId="0" fontId="20" fillId="0" borderId="0" applyFill="0" applyProtection="0"/>
    <xf numFmtId="0" fontId="4" fillId="23" borderId="4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168" fontId="11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16" borderId="5" applyNumberFormat="0" applyAlignment="0" applyProtection="0"/>
    <xf numFmtId="0" fontId="13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5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12" fillId="0" borderId="9">
      <protection locked="0"/>
    </xf>
    <xf numFmtId="0" fontId="12" fillId="0" borderId="9">
      <protection locked="0"/>
    </xf>
    <xf numFmtId="0" fontId="20" fillId="0" borderId="0" applyFill="0" applyProtection="0"/>
    <xf numFmtId="0" fontId="20" fillId="0" borderId="0" applyFill="0" applyProtection="0"/>
    <xf numFmtId="165" fontId="30" fillId="0" borderId="0" applyFont="0" applyFill="0" applyBorder="0" applyAlignment="0" applyProtection="0"/>
    <xf numFmtId="0" fontId="30" fillId="0" borderId="0"/>
    <xf numFmtId="43" fontId="1" fillId="0" borderId="0" applyFont="0" applyFill="0" applyBorder="0" applyAlignment="0" applyProtection="0"/>
    <xf numFmtId="0" fontId="31" fillId="0" borderId="0"/>
    <xf numFmtId="0" fontId="32" fillId="0" borderId="0" applyFill="0" applyProtection="0"/>
  </cellStyleXfs>
  <cellXfs count="58">
    <xf numFmtId="0" fontId="0" fillId="0" borderId="0" xfId="0"/>
    <xf numFmtId="0" fontId="0" fillId="0" borderId="0" xfId="0" applyFont="1" applyFill="1" applyBorder="1"/>
    <xf numFmtId="4" fontId="3" fillId="25" borderId="10" xfId="0" applyNumberFormat="1" applyFont="1" applyFill="1" applyBorder="1"/>
    <xf numFmtId="4" fontId="0" fillId="0" borderId="0" xfId="0" applyNumberFormat="1" applyFont="1" applyFill="1" applyBorder="1"/>
    <xf numFmtId="4" fontId="0" fillId="26" borderId="11" xfId="0" applyNumberFormat="1" applyFont="1" applyFill="1" applyBorder="1"/>
    <xf numFmtId="4" fontId="27" fillId="26" borderId="11" xfId="0" applyNumberFormat="1" applyFont="1" applyFill="1" applyBorder="1"/>
    <xf numFmtId="4" fontId="3" fillId="26" borderId="11" xfId="0" applyNumberFormat="1" applyFont="1" applyFill="1" applyBorder="1"/>
    <xf numFmtId="4" fontId="28" fillId="26" borderId="11" xfId="0" applyNumberFormat="1" applyFont="1" applyFill="1" applyBorder="1"/>
    <xf numFmtId="2" fontId="0" fillId="0" borderId="0" xfId="0" applyNumberFormat="1" applyFont="1" applyFill="1" applyBorder="1"/>
    <xf numFmtId="0" fontId="28" fillId="0" borderId="0" xfId="0" applyFont="1" applyFill="1" applyBorder="1"/>
    <xf numFmtId="4" fontId="0" fillId="26" borderId="0" xfId="0" applyNumberFormat="1" applyFont="1" applyFill="1" applyBorder="1"/>
    <xf numFmtId="4" fontId="3" fillId="25" borderId="10" xfId="0" applyNumberFormat="1" applyFont="1" applyFill="1" applyBorder="1" applyAlignment="1">
      <alignment horizontal="center"/>
    </xf>
    <xf numFmtId="4" fontId="28" fillId="26" borderId="11" xfId="0" applyNumberFormat="1" applyFont="1" applyFill="1" applyBorder="1" applyAlignment="1">
      <alignment horizontal="right"/>
    </xf>
    <xf numFmtId="0" fontId="2" fillId="0" borderId="0" xfId="0" applyFont="1" applyFill="1" applyBorder="1"/>
    <xf numFmtId="4" fontId="29" fillId="0" borderId="0" xfId="0" applyNumberFormat="1" applyFont="1" applyFill="1" applyBorder="1"/>
    <xf numFmtId="4" fontId="2" fillId="0" borderId="0" xfId="0" applyNumberFormat="1" applyFont="1" applyFill="1" applyBorder="1"/>
    <xf numFmtId="4" fontId="3" fillId="25" borderId="10" xfId="0" applyNumberFormat="1" applyFont="1" applyFill="1" applyBorder="1" applyAlignment="1"/>
    <xf numFmtId="4" fontId="2" fillId="24" borderId="0" xfId="0" applyNumberFormat="1" applyFont="1" applyFill="1" applyBorder="1" applyAlignment="1">
      <alignment vertical="center"/>
    </xf>
    <xf numFmtId="4" fontId="2" fillId="24" borderId="12" xfId="0" applyNumberFormat="1" applyFont="1" applyFill="1" applyBorder="1" applyAlignment="1">
      <alignment vertical="center"/>
    </xf>
    <xf numFmtId="0" fontId="27" fillId="0" borderId="0" xfId="0" applyFont="1" applyFill="1" applyBorder="1"/>
    <xf numFmtId="4" fontId="28" fillId="0" borderId="0" xfId="0" applyNumberFormat="1" applyFont="1" applyFill="1" applyBorder="1"/>
    <xf numFmtId="4" fontId="27" fillId="0" borderId="0" xfId="0" applyNumberFormat="1" applyFont="1" applyFill="1" applyBorder="1"/>
    <xf numFmtId="4" fontId="28" fillId="24" borderId="0" xfId="0" applyNumberFormat="1" applyFont="1" applyFill="1" applyBorder="1" applyAlignment="1">
      <alignment vertical="center"/>
    </xf>
    <xf numFmtId="4" fontId="28" fillId="24" borderId="12" xfId="0" applyNumberFormat="1" applyFont="1" applyFill="1" applyBorder="1" applyAlignment="1">
      <alignment vertical="center"/>
    </xf>
    <xf numFmtId="4" fontId="28" fillId="25" borderId="10" xfId="0" applyNumberFormat="1" applyFont="1" applyFill="1" applyBorder="1" applyAlignment="1">
      <alignment horizontal="right"/>
    </xf>
    <xf numFmtId="4" fontId="27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/>
    </xf>
    <xf numFmtId="0" fontId="29" fillId="0" borderId="0" xfId="0" applyFont="1" applyFill="1" applyBorder="1"/>
    <xf numFmtId="175" fontId="0" fillId="26" borderId="11" xfId="0" applyNumberFormat="1" applyFont="1" applyFill="1" applyBorder="1"/>
    <xf numFmtId="49" fontId="3" fillId="25" borderId="10" xfId="0" applyNumberFormat="1" applyFont="1" applyFill="1" applyBorder="1" applyAlignment="1">
      <alignment horizontal="center"/>
    </xf>
    <xf numFmtId="164" fontId="0" fillId="26" borderId="11" xfId="0" applyNumberFormat="1" applyFont="1" applyFill="1" applyBorder="1"/>
    <xf numFmtId="164" fontId="0" fillId="26" borderId="0" xfId="0" applyNumberFormat="1" applyFont="1" applyFill="1" applyBorder="1"/>
    <xf numFmtId="176" fontId="0" fillId="26" borderId="11" xfId="0" applyNumberFormat="1" applyFont="1" applyFill="1" applyBorder="1"/>
    <xf numFmtId="177" fontId="0" fillId="26" borderId="11" xfId="0" applyNumberFormat="1" applyFont="1" applyFill="1" applyBorder="1"/>
    <xf numFmtId="164" fontId="27" fillId="26" borderId="11" xfId="0" applyNumberFormat="1" applyFont="1" applyFill="1" applyBorder="1"/>
    <xf numFmtId="177" fontId="27" fillId="26" borderId="11" xfId="0" applyNumberFormat="1" applyFont="1" applyFill="1" applyBorder="1"/>
    <xf numFmtId="178" fontId="0" fillId="26" borderId="11" xfId="0" applyNumberFormat="1" applyFont="1" applyFill="1" applyBorder="1"/>
    <xf numFmtId="164" fontId="0" fillId="0" borderId="0" xfId="0" applyNumberFormat="1" applyFont="1" applyFill="1" applyBorder="1"/>
    <xf numFmtId="177" fontId="27" fillId="0" borderId="0" xfId="105" applyNumberFormat="1" applyFont="1" applyAlignment="1">
      <alignment horizontal="center"/>
    </xf>
    <xf numFmtId="175" fontId="0" fillId="0" borderId="0" xfId="0" applyNumberFormat="1" applyFont="1" applyFill="1" applyBorder="1"/>
    <xf numFmtId="0" fontId="0" fillId="26" borderId="0" xfId="0" applyFont="1" applyFill="1" applyBorder="1"/>
    <xf numFmtId="0" fontId="3" fillId="26" borderId="0" xfId="0" applyFont="1" applyFill="1" applyBorder="1"/>
    <xf numFmtId="4" fontId="3" fillId="26" borderId="0" xfId="0" applyNumberFormat="1" applyFont="1" applyFill="1" applyBorder="1"/>
    <xf numFmtId="43" fontId="27" fillId="0" borderId="0" xfId="105" applyFont="1" applyFill="1" applyBorder="1"/>
    <xf numFmtId="49" fontId="3" fillId="25" borderId="0" xfId="0" applyNumberFormat="1" applyFont="1" applyFill="1" applyBorder="1" applyAlignment="1">
      <alignment horizontal="center"/>
    </xf>
    <xf numFmtId="4" fontId="28" fillId="25" borderId="0" xfId="0" applyNumberFormat="1" applyFont="1" applyFill="1" applyBorder="1" applyAlignment="1">
      <alignment horizontal="right"/>
    </xf>
    <xf numFmtId="4" fontId="28" fillId="26" borderId="0" xfId="0" applyNumberFormat="1" applyFont="1" applyFill="1" applyBorder="1" applyAlignment="1">
      <alignment horizontal="right"/>
    </xf>
    <xf numFmtId="177" fontId="0" fillId="26" borderId="0" xfId="0" applyNumberFormat="1" applyFont="1" applyFill="1" applyBorder="1"/>
    <xf numFmtId="4" fontId="3" fillId="25" borderId="0" xfId="0" applyNumberFormat="1" applyFont="1" applyFill="1" applyBorder="1"/>
    <xf numFmtId="176" fontId="0" fillId="26" borderId="0" xfId="0" applyNumberFormat="1" applyFont="1" applyFill="1" applyBorder="1"/>
    <xf numFmtId="175" fontId="0" fillId="26" borderId="0" xfId="0" applyNumberFormat="1" applyFont="1" applyFill="1" applyBorder="1"/>
    <xf numFmtId="4" fontId="28" fillId="26" borderId="0" xfId="0" applyNumberFormat="1" applyFont="1" applyFill="1" applyBorder="1"/>
    <xf numFmtId="164" fontId="27" fillId="26" borderId="0" xfId="0" applyNumberFormat="1" applyFont="1" applyFill="1" applyBorder="1"/>
    <xf numFmtId="177" fontId="27" fillId="26" borderId="0" xfId="0" applyNumberFormat="1" applyFont="1" applyFill="1" applyBorder="1"/>
    <xf numFmtId="178" fontId="0" fillId="26" borderId="0" xfId="0" applyNumberFormat="1" applyFont="1" applyFill="1" applyBorder="1"/>
    <xf numFmtId="4" fontId="3" fillId="25" borderId="0" xfId="0" applyNumberFormat="1" applyFont="1" applyFill="1" applyBorder="1" applyAlignment="1"/>
    <xf numFmtId="4" fontId="27" fillId="26" borderId="0" xfId="0" applyNumberFormat="1" applyFont="1" applyFill="1" applyBorder="1"/>
    <xf numFmtId="2" fontId="29" fillId="0" borderId="0" xfId="0" applyNumberFormat="1" applyFont="1" applyFill="1" applyBorder="1"/>
  </cellXfs>
  <cellStyles count="108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Comma 2" xfId="24"/>
    <cellStyle name="Comma 3" xfId="25"/>
    <cellStyle name="Comma 4" xfId="26"/>
    <cellStyle name="Comma 5" xfId="27"/>
    <cellStyle name="Comma 6" xfId="28"/>
    <cellStyle name="Date" xfId="29"/>
    <cellStyle name="Dia" xfId="30"/>
    <cellStyle name="Diseño" xfId="31"/>
    <cellStyle name="Encabez1" xfId="32"/>
    <cellStyle name="Encabez2" xfId="33"/>
    <cellStyle name="Encabezado 4 2" xfId="34"/>
    <cellStyle name="Énfasis1 2" xfId="35"/>
    <cellStyle name="Énfasis2 2" xfId="36"/>
    <cellStyle name="Énfasis3 2" xfId="37"/>
    <cellStyle name="Énfasis4 2" xfId="38"/>
    <cellStyle name="Énfasis5 2" xfId="39"/>
    <cellStyle name="Énfasis6 2" xfId="40"/>
    <cellStyle name="Entrada 2" xfId="41"/>
    <cellStyle name="Euro" xfId="42"/>
    <cellStyle name="Euro 2" xfId="43"/>
    <cellStyle name="Fijo" xfId="44"/>
    <cellStyle name="Financiero" xfId="45"/>
    <cellStyle name="Fixed" xfId="46"/>
    <cellStyle name="Heading1" xfId="47"/>
    <cellStyle name="Heading2" xfId="48"/>
    <cellStyle name="Incorrecto 2" xfId="49"/>
    <cellStyle name="Millares" xfId="105" builtinId="3"/>
    <cellStyle name="Millares 2" xfId="1"/>
    <cellStyle name="Millares 2 2" xfId="50"/>
    <cellStyle name="Millares 2 3" xfId="51"/>
    <cellStyle name="Millares 2 4" xfId="52"/>
    <cellStyle name="Millares 2 5" xfId="53"/>
    <cellStyle name="Millares 2 6" xfId="54"/>
    <cellStyle name="Millares 2 7" xfId="55"/>
    <cellStyle name="Millares 2 8" xfId="56"/>
    <cellStyle name="Millares 2 9" xfId="103"/>
    <cellStyle name="Millares 3" xfId="57"/>
    <cellStyle name="Millares 4" xfId="58"/>
    <cellStyle name="Monetario" xfId="59"/>
    <cellStyle name="Neutral 2" xfId="60"/>
    <cellStyle name="Normal" xfId="0" builtinId="0"/>
    <cellStyle name="Normal 10" xfId="61"/>
    <cellStyle name="Normal 11" xfId="62"/>
    <cellStyle name="Normal 12" xfId="63"/>
    <cellStyle name="Normal 13" xfId="106"/>
    <cellStyle name="Normal 14" xfId="107"/>
    <cellStyle name="Normal 2" xfId="64"/>
    <cellStyle name="Normal 2 2" xfId="65"/>
    <cellStyle name="Normal 2 2 2" xfId="66"/>
    <cellStyle name="Normal 2 2 3" xfId="104"/>
    <cellStyle name="Normal 2 3" xfId="67"/>
    <cellStyle name="Normal 2 4" xfId="102"/>
    <cellStyle name="Normal 2_ISE 210 TOTAL EMPRESA DICIEMBRE 2009" xfId="68"/>
    <cellStyle name="Normal 3" xfId="69"/>
    <cellStyle name="Normal 3 2" xfId="70"/>
    <cellStyle name="Normal 3 3" xfId="71"/>
    <cellStyle name="Normal 3 4" xfId="101"/>
    <cellStyle name="Normal 4" xfId="72"/>
    <cellStyle name="Normal 5" xfId="73"/>
    <cellStyle name="Normal 6" xfId="74"/>
    <cellStyle name="Normal 7" xfId="75"/>
    <cellStyle name="Normal 8" xfId="76"/>
    <cellStyle name="Normal 8 2" xfId="77"/>
    <cellStyle name="Normal 9" xfId="78"/>
    <cellStyle name="Notas 2" xfId="79"/>
    <cellStyle name="Percent 2" xfId="80"/>
    <cellStyle name="Percent 3" xfId="81"/>
    <cellStyle name="Percent 4" xfId="82"/>
    <cellStyle name="Percent 5" xfId="83"/>
    <cellStyle name="Percent 6" xfId="84"/>
    <cellStyle name="Porcentaje 2" xfId="85"/>
    <cellStyle name="Porcentual 2" xfId="86"/>
    <cellStyle name="Porcentual 2 2" xfId="87"/>
    <cellStyle name="Porcentual 3" xfId="88"/>
    <cellStyle name="Porcentual 4" xfId="89"/>
    <cellStyle name="Porcentual 5" xfId="90"/>
    <cellStyle name="Salida 2" xfId="91"/>
    <cellStyle name="Standard_EVAL-np" xfId="92"/>
    <cellStyle name="Texto de advertencia 2" xfId="93"/>
    <cellStyle name="Texto explicativo 2" xfId="94"/>
    <cellStyle name="Título 1 2" xfId="95"/>
    <cellStyle name="Título 2 2" xfId="96"/>
    <cellStyle name="Título 3 2" xfId="97"/>
    <cellStyle name="Título 4" xfId="98"/>
    <cellStyle name="Total 2" xfId="99"/>
    <cellStyle name="Total 3" xfId="10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>
                <a:solidFill>
                  <a:sysClr val="windowText" lastClr="000000"/>
                </a:solidFill>
              </a:rPr>
              <a:t>Generación</a:t>
            </a:r>
            <a:r>
              <a:rPr lang="es-BO" baseline="0">
                <a:solidFill>
                  <a:sysClr val="windowText" lastClr="000000"/>
                </a:solidFill>
              </a:rPr>
              <a:t> Bruta en el SIN por empresa (MWh) </a:t>
            </a:r>
          </a:p>
          <a:p>
            <a:pPr>
              <a:defRPr/>
            </a:pPr>
            <a:r>
              <a:rPr lang="es-BO" baseline="0">
                <a:solidFill>
                  <a:sysClr val="windowText" lastClr="000000"/>
                </a:solidFill>
              </a:rPr>
              <a:t> Enero-Mayo de 2019</a:t>
            </a:r>
            <a:endParaRPr lang="es-BO">
              <a:solidFill>
                <a:sysClr val="windowText" lastClr="000000"/>
              </a:solidFill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7635260736762241E-2"/>
          <c:y val="0.17057988019821518"/>
          <c:w val="0.8721044400121255"/>
          <c:h val="0.4192277242779762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'Generación Bruta ENE-MAy_19'!$M$21:$M$30</c:f>
              <c:strCache>
                <c:ptCount val="10"/>
                <c:pt idx="0">
                  <c:v>COBEE</c:v>
                </c:pt>
                <c:pt idx="1">
                  <c:v>ENDE</c:v>
                </c:pt>
                <c:pt idx="2">
                  <c:v>ENDE CORANI S.A.</c:v>
                </c:pt>
                <c:pt idx="3">
                  <c:v>ERESA</c:v>
                </c:pt>
                <c:pt idx="4">
                  <c:v>HB</c:v>
                </c:pt>
                <c:pt idx="5">
                  <c:v>SYNERGIA  S.A.</c:v>
                </c:pt>
                <c:pt idx="6">
                  <c:v>CECBB</c:v>
                </c:pt>
                <c:pt idx="7">
                  <c:v>ENDE ANDINA S.A.M.</c:v>
                </c:pt>
                <c:pt idx="8">
                  <c:v>ENDE VALLE HERMOSO S.A.</c:v>
                </c:pt>
                <c:pt idx="9">
                  <c:v>GBE</c:v>
                </c:pt>
              </c:strCache>
            </c:strRef>
          </c:cat>
          <c:val>
            <c:numRef>
              <c:f>'Generación Bruta ENE-MAy_19'!$O$21:$O$30</c:f>
              <c:numCache>
                <c:formatCode>0.00</c:formatCode>
                <c:ptCount val="10"/>
                <c:pt idx="0">
                  <c:v>503.6544899999999</c:v>
                </c:pt>
                <c:pt idx="1">
                  <c:v>74.835948343416504</c:v>
                </c:pt>
                <c:pt idx="2">
                  <c:v>672.72380799999996</c:v>
                </c:pt>
                <c:pt idx="3">
                  <c:v>33.751562999999997</c:v>
                </c:pt>
                <c:pt idx="4">
                  <c:v>209.3853</c:v>
                </c:pt>
                <c:pt idx="5">
                  <c:v>8.8889899999999997</c:v>
                </c:pt>
                <c:pt idx="6">
                  <c:v>312.84108700000019</c:v>
                </c:pt>
                <c:pt idx="7">
                  <c:v>1019.2578413944378</c:v>
                </c:pt>
                <c:pt idx="8">
                  <c:v>360.07449749999995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723328"/>
        <c:axId val="168103296"/>
      </c:barChart>
      <c:catAx>
        <c:axId val="17072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BO" sz="1100"/>
                  <a:t>Empresa</a:t>
                </a:r>
                <a:r>
                  <a:rPr lang="es-BO" sz="1100" baseline="0"/>
                  <a:t> Generadora</a:t>
                </a:r>
                <a:endParaRPr lang="es-BO" sz="1100"/>
              </a:p>
            </c:rich>
          </c:tx>
          <c:layout>
            <c:manualLayout>
              <c:xMode val="edge"/>
              <c:yMode val="edge"/>
              <c:x val="0.3861083609605544"/>
              <c:y val="0.87312023862949051"/>
            </c:manualLayout>
          </c:layout>
          <c:overlay val="0"/>
        </c:title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BO"/>
          </a:p>
        </c:txPr>
        <c:crossAx val="168103296"/>
        <c:crosses val="autoZero"/>
        <c:auto val="1"/>
        <c:lblAlgn val="ctr"/>
        <c:lblOffset val="100"/>
        <c:noMultiLvlLbl val="0"/>
      </c:catAx>
      <c:valAx>
        <c:axId val="168103296"/>
        <c:scaling>
          <c:orientation val="minMax"/>
          <c:max val="115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BO"/>
                  <a:t>MWh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70723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B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BO"/>
              <a:t>% de Generación Bruta en el SIN  </a:t>
            </a:r>
            <a:r>
              <a:rPr lang="es-BO" baseline="0"/>
              <a:t>por tipo de generación (MWh) - Ene-May de 2019</a:t>
            </a:r>
            <a:endParaRPr lang="es-BO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026029776241955"/>
          <c:y val="0.37199205592537643"/>
          <c:w val="0.24478015753366156"/>
          <c:h val="0.58881303116057904"/>
        </c:manualLayout>
      </c:layout>
      <c:pieChart>
        <c:varyColors val="1"/>
        <c:ser>
          <c:idx val="0"/>
          <c:order val="0"/>
          <c:explosion val="25"/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'Generación Bruta ENE-MAy_19'!$N$4:$N$7</c:f>
              <c:strCache>
                <c:ptCount val="4"/>
                <c:pt idx="0">
                  <c:v>EÓLICA</c:v>
                </c:pt>
                <c:pt idx="1">
                  <c:v>HIDROELÉCTRICA</c:v>
                </c:pt>
                <c:pt idx="2">
                  <c:v>SOLAR</c:v>
                </c:pt>
                <c:pt idx="3">
                  <c:v>TERMOELÉCTRICA</c:v>
                </c:pt>
              </c:strCache>
            </c:strRef>
          </c:cat>
          <c:val>
            <c:numRef>
              <c:f>'Generación Bruta ENE-MAy_19'!$O$4:$O$7</c:f>
              <c:numCache>
                <c:formatCode>#,##0.00</c:formatCode>
                <c:ptCount val="4"/>
                <c:pt idx="0">
                  <c:v>24346.832999999999</c:v>
                </c:pt>
                <c:pt idx="1">
                  <c:v>1483275.0144000007</c:v>
                </c:pt>
                <c:pt idx="2">
                  <c:v>62277.938799999996</c:v>
                </c:pt>
                <c:pt idx="3">
                  <c:v>2348141.9971428541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682928</xdr:colOff>
      <xdr:row>19</xdr:row>
      <xdr:rowOff>96532</xdr:rowOff>
    </xdr:from>
    <xdr:to>
      <xdr:col>21</xdr:col>
      <xdr:colOff>65617</xdr:colOff>
      <xdr:row>40</xdr:row>
      <xdr:rowOff>120346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30846</xdr:colOff>
      <xdr:row>0</xdr:row>
      <xdr:rowOff>163285</xdr:rowOff>
    </xdr:from>
    <xdr:to>
      <xdr:col>20</xdr:col>
      <xdr:colOff>186874</xdr:colOff>
      <xdr:row>17</xdr:row>
      <xdr:rowOff>93436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ENERO%202011\ISE_201_ENERO_20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_210_AGOSTO_2011\ISE_210_AGOSTO_201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_210_OCTUBRE_2011\ISE_210_OCTUBRE_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NOVIEMBRE_2010\ISE_210_NOVIEMBRE_201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%20210%20NOVIEMBRE%202011\ISE_210_NOVIEMBRE_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mm\ISE-210\ISE%20210%20DICIEMBRE%202011\ISE%20210%20DIC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PorMunicipi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yo_2010\ISE-210_MAYO_201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rzo_2010\ISE_MARZO_2010\ISE_210_MAR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ISE-210_abril_2010\ISE_210_ABRIL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Ventas%20La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%20febrero%202012\ISE_210_FEBRERO_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AROMA\DELAPAZ%20-%20AROMA%20REPORTE%20ISE%20210%20(GESTION%202017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%20MAYO%202011\ISE-210_MAYO_201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LIO_2011\ISE_210_JULIO_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CAMARGO%20(LOS%20CINTIS)\ENDE%20-%20CAMARGO%20REPORTE%20ISE%20210%20(GESTION%202017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RE%20-%20A.%20INTEGRADA\CRE%20A.INTEGRADA%20REPORTE%20ISE%20210%20(GESTION%202017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EL%20PUENTE\SETAR%20en%20EL%20PUENTE%20REPORTE%20ISE%20210%20(GESTION%202017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TARIJA\SETAR%20SISTEMA%20CENTRAL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E%20ISE%20120%20160%20170%20210%20220%20310_LIMPIO\REPORTES%20ENDE%20EN%20TRINIDAD\ENDE%20TRINIDAD%20DISTR%20REPORTE%20ISE%20210%20(GESTION%202012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YACUIBA\SETAR%20en%20YACUIBA%20REPORTE%20ISE%20210%20(GESTION%202017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RZO_2011\ISE-210%20MARZO%20201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YUCUMO\ENDE%20en%20YUCUMO%20REPORTE%20ISE%20210%20(GESTION%202017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ENDE%20-%20AROMA\ENDE%20en%20AROMA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TAR%20-%20BERMEJO\SETAR%20en%20BERMEJO%20REPORTE%20ISE%20210%20(GESTION%20201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3\REPORTE%20ISE%20120%20160%20170%20210%20220%20310%20POR%20VALIDAR\REPORTES%20CER\CER%20REPORTE%20ISE%20210%20(GESTION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2\REPORTE%20ISE%20120%20160%20170%20210%20220%20310%20POR%20VALIDAR\REPORTES%20ELFEC\ELFEC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.%20I.%20MOXOS\ENDE%20EN%20S.IGNACIO%20DE%20MOXOS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4\REPORTE%20ISE%20120%20160%20170%20210%20220%20310\REPORTES%20SEPSA%20-%20SISTEMA%20URBANO%20(POTOSI)\SEPSA%20REPORTE%20ISE%20210%20POTOSI%20(GESTION%20201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ISTEMA%20RURAL\SEPSA%20-%20SISTEMA%20RURAL%20REPORTE%20ISE%20210%20(GESTION%202017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AN%20BARTOLOME\SEPSA%20SAN%20BARTOLOME%20REPORTE%20ISE%20210%20(GESTION%202017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VILLAZON\SEPSA%20en%20VILLAZON%20REPORTE%20ISE%20210%20(GESTION%202017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RZO_2012\ISE210_MARZO_201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CESSA\CESSA%20REPORTE%20ISE%20210%20(GESTION%202017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RIOS%20ISE01\ISES%202018\REPORTE%20ISE%20110\CONSOLIDADO%20ISE%20110c_SIN%20GESTION%20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8\REPORTE%20ISE%20120%20160%20170%20210%20220%20310\REPORTES%20SEPSA%20-%20SUR\SEPSA%20SISTEMA%20SUR%20REPORTE%20ISE%20210%20(GESTION%202018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\DELAPAZ%20REPORTE%20ISE%20210%20(GESTION%202017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DELAPAZ%20-%20PROV%20LARECAJA\DELAPAZ%20-%20PROV%20LARECAJA%20REPORTE%20ISE%20210%20(GESTION%202016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DELAPAZ%20-%20PROV%20LARECAJA\DELAPAZ%20-%20PROV%20LARECAJA%20REPORTE%20ISE%20210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LFEC\ELFEC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LFEO\ELFEO%20REPORTE%20ISE%20210%20(GESTION%202016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DEORURO\ENDE%20DEORURO%20REPORTE%20ISE%20210%20(GESTION%202017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FEBRERO_2011\ISE_210_FEBRERO_20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ABRIL_2011\ISE%20210_ABRIL_201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DICIEMBRE%202010\ISE_210_DICIEMBRE_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mayo_2010\AP_Facturado_Mayo_201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OCTUBRE_2010\ISE-210_OCTUBRE_201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c_mes\2010\DIC10\ISE\ISE_210_DICIEMBRE_201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c_mes\2010\ABR10\ISE_210_ABRIL_2010_COREGIDO_1209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SE_210_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EYES\ENDE%20-%20REYES%20REPORTE%20ISE%20210%20(GESTION%202017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RURRENABAQUE\ENDE%20-%20RURRENABAQUE%20REPORTE%20ISE%20210%20(GESTION%202017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ABRIL_2012\ise_210_abril_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LIO_2010\AP_FACTURADO_JULIO_201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AGOSTO_2010\AP_FACTURADO_AGOSTO_201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SEPTIEMBRE_2010\AP_FACTURADO_SEPTIEMBRE_2010_version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ENERO%202011\AP_FACTURADO_ENERO_20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OCTUBRE_2010\AP_FACTURADO_OCTUBRE_2010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01_NOVIEMBRE_2010\AP_FACTURADO_NOVIEMBRE_2010_VERSION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%20BORJA\ENDE%20en%20SAN%20BORJA%20REPORTE%20ISE%20210%20(GESTION%202017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ROSA\ENDE%20-%20SANTA%20ROSA%20REPORTE%20ISE%20210%20(GESTION%202017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PSA%20-%20SUR\SEPSA%20SISTEMA%20SUR%20REPORTE%20ISE%20210%20(GESTION%202017)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ivo\Datos%20de%20programa\Microsoft\Excel\Compartido\dic09\Ventas%20de%20Electricidad%202010-02%20rig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SE-210\ISE_210_MAYO_2012\ISE_210_MAYO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ivo\Datos%20de%20programa\Microsoft\Excel\Mis%20Documentos\CONTROL%20DE%20GESTION%202004\SEPSA%20-%20ESTADISTICAS\GESTION%202004\CUADROS%202004\Ventas%20de%20Electricidad%202009-0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TRINIDAD\ENDE%20TRINIDAD%20DISTR%20REPORTE%20ISE%20210%20(GESTION%202016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TRINIDAD\ENDE%20TRINIDAD%20DISTR%20REPORTE%20ISE%20210%20(GESTION%202017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6\REPORTE%20ISE%20120%20160%20170%20210%20220%20310\REPORTES%20ENDE%20-%20UYUNI\ENDE%20en%20UYUNI%20REPORTE%20ISE%20210%20(GESTION%202016)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UYUNI\ENDE%20en%20UYUNI%20REPORTE%20ISE%20210%20(GESTION%202017)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SETAR%20-%20VILLAMONTES\SETAR%20en%20VILLAMONTES%20REPORTE%20ISE%20210%20(GESTION%20201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S%202017\REPORTE%20ISE%20120%20160%20170%20210%20220%20310\REPORTES%20ENDE%20-%20SANTA%20ANA%20DE%20YACUMA\ENDE%20-%20YACUMA%20REPORTE%20ISE%20210%20(GESTION%202017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_JUNIO_2010\ISE-210_JUNIO_201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SE-210\ISE-210%20JUNIO%202011\ISE-210_JUNIO_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>
        <row r="33">
          <cell r="Y33">
            <v>912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>
        <row r="34">
          <cell r="Z34">
            <v>65698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>
        <row r="34">
          <cell r="Z34">
            <v>23182</v>
          </cell>
        </row>
      </sheetData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  <sheetName val="CONSOLIDADO (2)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USTIBLE"/>
      <sheetName val="COSTO COMBUSTIBLE"/>
      <sheetName val="LUBRICANTE"/>
      <sheetName val="COSTO LUBRICANTE"/>
      <sheetName val="BDD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GN</v>
          </cell>
          <cell r="B2" t="str">
            <v>GAS NATURAL</v>
          </cell>
          <cell r="E2">
            <v>1</v>
          </cell>
          <cell r="F2" t="str">
            <v>ENE</v>
          </cell>
        </row>
        <row r="3">
          <cell r="A3" t="str">
            <v>BG</v>
          </cell>
          <cell r="B3" t="str">
            <v>BIOMASA</v>
          </cell>
          <cell r="E3">
            <v>2</v>
          </cell>
          <cell r="F3" t="str">
            <v>FEB</v>
          </cell>
        </row>
        <row r="4">
          <cell r="A4" t="str">
            <v>DO</v>
          </cell>
          <cell r="B4" t="str">
            <v>DIESEL</v>
          </cell>
          <cell r="E4">
            <v>3</v>
          </cell>
          <cell r="F4" t="str">
            <v>MAR</v>
          </cell>
        </row>
        <row r="5">
          <cell r="A5" t="str">
            <v>DF</v>
          </cell>
          <cell r="B5" t="str">
            <v>DIESEL</v>
          </cell>
          <cell r="E5">
            <v>4</v>
          </cell>
          <cell r="F5" t="str">
            <v>ABR</v>
          </cell>
        </row>
        <row r="6">
          <cell r="A6" t="str">
            <v>TB</v>
          </cell>
          <cell r="B6" t="str">
            <v>BIOMASA</v>
          </cell>
          <cell r="E6">
            <v>5</v>
          </cell>
          <cell r="F6" t="str">
            <v>MAY</v>
          </cell>
        </row>
        <row r="7">
          <cell r="E7">
            <v>6</v>
          </cell>
          <cell r="F7" t="str">
            <v>JUN</v>
          </cell>
        </row>
        <row r="8">
          <cell r="E8">
            <v>7</v>
          </cell>
          <cell r="F8" t="str">
            <v>JUL</v>
          </cell>
        </row>
        <row r="9">
          <cell r="E9">
            <v>8</v>
          </cell>
          <cell r="F9" t="str">
            <v>AGO</v>
          </cell>
        </row>
        <row r="10">
          <cell r="E10">
            <v>9</v>
          </cell>
          <cell r="F10" t="str">
            <v>SEP</v>
          </cell>
        </row>
        <row r="11">
          <cell r="E11">
            <v>10</v>
          </cell>
          <cell r="F11" t="str">
            <v>OCT</v>
          </cell>
        </row>
        <row r="12">
          <cell r="E12">
            <v>11</v>
          </cell>
          <cell r="F12" t="str">
            <v>NOV</v>
          </cell>
        </row>
        <row r="13">
          <cell r="E13">
            <v>12</v>
          </cell>
          <cell r="F13" t="str">
            <v>DIC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  <sheetName val="BDD_SEP-DIC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>
        <row r="39">
          <cell r="Z39">
            <v>11637</v>
          </cell>
        </row>
      </sheetData>
      <sheetData sheetId="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79"/>
  <sheetViews>
    <sheetView tabSelected="1" topLeftCell="B1" zoomScale="50" zoomScaleNormal="50" workbookViewId="0">
      <selection activeCell="W24" sqref="W24"/>
    </sheetView>
  </sheetViews>
  <sheetFormatPr baseColWidth="10" defaultRowHeight="15" x14ac:dyDescent="0.25"/>
  <cols>
    <col min="1" max="1" width="25" style="1" customWidth="1"/>
    <col min="2" max="2" width="27.140625" style="1" customWidth="1"/>
    <col min="3" max="3" width="22.28515625" style="1" customWidth="1"/>
    <col min="4" max="4" width="22.28515625" style="1" hidden="1" customWidth="1"/>
    <col min="5" max="5" width="21" style="1" customWidth="1"/>
    <col min="6" max="7" width="22.28515625" style="1" customWidth="1"/>
    <col min="8" max="11" width="22.28515625" style="26" customWidth="1"/>
    <col min="13" max="13" width="19.5703125" style="1" customWidth="1"/>
    <col min="14" max="14" width="16.5703125" style="1" bestFit="1" customWidth="1"/>
    <col min="15" max="15" width="17.7109375" style="1" customWidth="1"/>
    <col min="16" max="17" width="11.42578125" style="1"/>
    <col min="18" max="18" width="12.140625" style="1" bestFit="1" customWidth="1"/>
    <col min="19" max="16384" width="11.42578125" style="1"/>
  </cols>
  <sheetData>
    <row r="1" spans="1:24" x14ac:dyDescent="0.25">
      <c r="A1" s="17" t="s">
        <v>67</v>
      </c>
      <c r="B1" s="17"/>
      <c r="C1" s="17"/>
      <c r="D1" s="17"/>
      <c r="E1" s="17"/>
      <c r="F1" s="17"/>
      <c r="G1" s="17"/>
      <c r="H1" s="22"/>
      <c r="I1" s="22"/>
      <c r="J1" s="22"/>
      <c r="K1" s="22"/>
    </row>
    <row r="2" spans="1:24" x14ac:dyDescent="0.25">
      <c r="A2" s="18"/>
      <c r="B2" s="18"/>
      <c r="C2" s="18"/>
      <c r="D2" s="18"/>
      <c r="E2" s="18"/>
      <c r="F2" s="18"/>
      <c r="G2" s="18"/>
      <c r="H2" s="23"/>
      <c r="I2" s="23"/>
      <c r="J2" s="23"/>
      <c r="K2" s="22"/>
      <c r="N2" s="19"/>
      <c r="O2" s="19"/>
      <c r="P2" s="19"/>
    </row>
    <row r="3" spans="1:24" x14ac:dyDescent="0.25">
      <c r="A3" s="2" t="s">
        <v>2</v>
      </c>
      <c r="B3" s="2" t="s">
        <v>1</v>
      </c>
      <c r="C3" s="2" t="s">
        <v>3</v>
      </c>
      <c r="D3" s="11" t="s">
        <v>65</v>
      </c>
      <c r="E3" s="11" t="s">
        <v>77</v>
      </c>
      <c r="F3" s="29" t="s">
        <v>68</v>
      </c>
      <c r="G3" s="29" t="s">
        <v>69</v>
      </c>
      <c r="H3" s="29" t="s">
        <v>70</v>
      </c>
      <c r="I3" s="29" t="s">
        <v>84</v>
      </c>
      <c r="J3" s="29" t="s">
        <v>85</v>
      </c>
      <c r="K3" s="44"/>
      <c r="N3" s="19"/>
      <c r="O3" s="19"/>
      <c r="P3" s="19"/>
    </row>
    <row r="4" spans="1:24" x14ac:dyDescent="0.25">
      <c r="A4" s="2" t="s">
        <v>4</v>
      </c>
      <c r="B4" s="2"/>
      <c r="C4" s="2"/>
      <c r="D4" s="2">
        <v>7166.97</v>
      </c>
      <c r="E4" s="2"/>
      <c r="F4" s="2"/>
      <c r="G4" s="2"/>
      <c r="H4" s="24"/>
      <c r="I4" s="24"/>
      <c r="J4" s="24"/>
      <c r="K4" s="45"/>
      <c r="M4" s="3"/>
      <c r="N4" s="14" t="str">
        <f>A4</f>
        <v>EÓLICA</v>
      </c>
      <c r="O4" s="14">
        <f>SUM(F6:J6)</f>
        <v>24346.832999999999</v>
      </c>
      <c r="P4" s="19"/>
      <c r="V4" s="19"/>
      <c r="W4" s="19"/>
      <c r="X4" s="19"/>
    </row>
    <row r="5" spans="1:24" x14ac:dyDescent="0.25">
      <c r="A5" s="4"/>
      <c r="B5" s="6" t="s">
        <v>5</v>
      </c>
      <c r="C5" s="4"/>
      <c r="D5" s="4">
        <v>7166.97</v>
      </c>
      <c r="E5" s="4"/>
      <c r="F5" s="4"/>
      <c r="G5" s="4"/>
      <c r="H5" s="12"/>
      <c r="I5" s="12"/>
      <c r="J5" s="12"/>
      <c r="K5" s="46"/>
      <c r="N5" s="14" t="str">
        <f>A7</f>
        <v>HIDROELÉCTRICA</v>
      </c>
      <c r="O5" s="14">
        <f>SUM(F9:J41)</f>
        <v>1483275.0144000007</v>
      </c>
      <c r="P5" s="19"/>
      <c r="X5" s="19"/>
    </row>
    <row r="6" spans="1:24" x14ac:dyDescent="0.25">
      <c r="A6" s="4"/>
      <c r="B6" s="4"/>
      <c r="C6" s="4" t="s">
        <v>6</v>
      </c>
      <c r="D6" s="4">
        <v>7166.97</v>
      </c>
      <c r="E6" s="4" t="s">
        <v>75</v>
      </c>
      <c r="F6" s="33">
        <v>6426.6869999999999</v>
      </c>
      <c r="G6" s="33">
        <v>2140.9259999999999</v>
      </c>
      <c r="H6" s="33">
        <v>4759.1080000000002</v>
      </c>
      <c r="I6" s="33">
        <v>4422.1219999999994</v>
      </c>
      <c r="J6" s="33">
        <v>6597.99</v>
      </c>
      <c r="K6" s="47"/>
      <c r="N6" s="14" t="str">
        <f>A42</f>
        <v>SOLAR</v>
      </c>
      <c r="O6" s="14">
        <f>SUM(F44:J45)</f>
        <v>62277.938799999996</v>
      </c>
      <c r="P6" s="19"/>
      <c r="X6" s="19"/>
    </row>
    <row r="7" spans="1:24" x14ac:dyDescent="0.25">
      <c r="A7" s="2" t="s">
        <v>7</v>
      </c>
      <c r="B7" s="2"/>
      <c r="C7" s="2"/>
      <c r="D7" s="2">
        <v>169096.64082000003</v>
      </c>
      <c r="E7" s="2"/>
      <c r="F7" s="2"/>
      <c r="G7" s="2"/>
      <c r="H7" s="2"/>
      <c r="I7" s="2"/>
      <c r="J7" s="2"/>
      <c r="K7" s="48"/>
      <c r="M7" s="3"/>
      <c r="N7" s="14" t="str">
        <f>A51</f>
        <v>TERMOELÉCTRICA</v>
      </c>
      <c r="O7" s="14">
        <f>SUM(F53:J74)</f>
        <v>2348141.9971428541</v>
      </c>
      <c r="P7" s="21"/>
      <c r="Q7" s="3"/>
      <c r="R7" s="3"/>
      <c r="X7" s="19"/>
    </row>
    <row r="8" spans="1:24" x14ac:dyDescent="0.25">
      <c r="A8" s="4"/>
      <c r="B8" s="6" t="s">
        <v>8</v>
      </c>
      <c r="C8" s="6"/>
      <c r="D8" s="6">
        <v>45286.537000000004</v>
      </c>
      <c r="E8" s="6"/>
      <c r="F8" s="6"/>
      <c r="G8" s="6"/>
      <c r="H8" s="6"/>
      <c r="I8" s="6"/>
      <c r="J8" s="6"/>
      <c r="K8" s="42"/>
      <c r="N8" s="27"/>
      <c r="O8" s="27"/>
      <c r="P8" s="19"/>
      <c r="X8" s="19"/>
    </row>
    <row r="9" spans="1:24" x14ac:dyDescent="0.25">
      <c r="A9" s="4"/>
      <c r="B9" s="4"/>
      <c r="C9" s="4" t="s">
        <v>9</v>
      </c>
      <c r="D9" s="4">
        <v>1484.6020000000001</v>
      </c>
      <c r="E9" s="4" t="s">
        <v>76</v>
      </c>
      <c r="F9" s="30">
        <v>1624.71</v>
      </c>
      <c r="G9" s="30">
        <v>1178.06</v>
      </c>
      <c r="H9" s="30">
        <v>683.64</v>
      </c>
      <c r="I9" s="30">
        <v>1389.19</v>
      </c>
      <c r="J9" s="30">
        <v>1961.76</v>
      </c>
      <c r="K9" s="31"/>
      <c r="M9" s="3"/>
      <c r="N9" s="14"/>
      <c r="O9" s="14"/>
      <c r="P9" s="21"/>
      <c r="Q9" s="3"/>
      <c r="R9" s="3"/>
      <c r="V9" s="19"/>
      <c r="W9" s="19"/>
      <c r="X9" s="19"/>
    </row>
    <row r="10" spans="1:24" x14ac:dyDescent="0.25">
      <c r="A10" s="4"/>
      <c r="B10" s="4"/>
      <c r="C10" s="4" t="s">
        <v>10</v>
      </c>
      <c r="D10" s="4">
        <v>1472.855</v>
      </c>
      <c r="E10" s="4" t="s">
        <v>76</v>
      </c>
      <c r="F10" s="32">
        <v>4714.49</v>
      </c>
      <c r="G10" s="32">
        <v>4369.5</v>
      </c>
      <c r="H10" s="32">
        <v>3305.6400000000003</v>
      </c>
      <c r="I10" s="32">
        <v>2771.34</v>
      </c>
      <c r="J10" s="32">
        <v>1947.81</v>
      </c>
      <c r="K10" s="49"/>
      <c r="V10" s="19"/>
      <c r="W10" s="19"/>
      <c r="X10" s="19"/>
    </row>
    <row r="11" spans="1:24" x14ac:dyDescent="0.25">
      <c r="A11" s="4"/>
      <c r="B11" s="4"/>
      <c r="C11" s="4" t="s">
        <v>11</v>
      </c>
      <c r="D11" s="4">
        <v>6168.1909999999998</v>
      </c>
      <c r="E11" s="4" t="s">
        <v>76</v>
      </c>
      <c r="F11" s="30">
        <v>8445.0400000000009</v>
      </c>
      <c r="G11" s="30">
        <v>5219.6099999999997</v>
      </c>
      <c r="H11" s="30">
        <v>20058.760000000002</v>
      </c>
      <c r="I11" s="30">
        <v>18541.900000000001</v>
      </c>
      <c r="J11" s="30">
        <v>8531.2000000000007</v>
      </c>
      <c r="K11" s="31"/>
      <c r="M11" s="3"/>
      <c r="N11" s="3"/>
      <c r="O11" s="3"/>
      <c r="P11" s="3"/>
      <c r="Q11" s="3"/>
      <c r="V11" s="19"/>
      <c r="W11" s="19"/>
      <c r="X11" s="19"/>
    </row>
    <row r="12" spans="1:24" x14ac:dyDescent="0.25">
      <c r="A12" s="4"/>
      <c r="B12" s="4"/>
      <c r="C12" s="4" t="s">
        <v>12</v>
      </c>
      <c r="D12" s="4">
        <v>2554.0450000000001</v>
      </c>
      <c r="E12" s="4" t="s">
        <v>76</v>
      </c>
      <c r="F12" s="30">
        <v>4364.53</v>
      </c>
      <c r="G12" s="30">
        <v>3948.74</v>
      </c>
      <c r="H12" s="30">
        <v>3136.95</v>
      </c>
      <c r="I12" s="30">
        <v>2930.29</v>
      </c>
      <c r="J12" s="30">
        <v>2813.9</v>
      </c>
      <c r="K12" s="31"/>
      <c r="V12" s="27"/>
      <c r="W12" s="27"/>
    </row>
    <row r="13" spans="1:24" x14ac:dyDescent="0.25">
      <c r="A13" s="4"/>
      <c r="B13" s="4"/>
      <c r="C13" s="4" t="s">
        <v>13</v>
      </c>
      <c r="D13" s="4">
        <v>1595.8589999999999</v>
      </c>
      <c r="E13" s="4" t="s">
        <v>76</v>
      </c>
      <c r="F13" s="33">
        <v>4018.66</v>
      </c>
      <c r="G13" s="33">
        <v>3915.0299999999997</v>
      </c>
      <c r="H13" s="33">
        <v>2933.8200000000006</v>
      </c>
      <c r="I13" s="33">
        <v>2946.7799999999997</v>
      </c>
      <c r="J13" s="33">
        <v>2862.93</v>
      </c>
      <c r="K13" s="47"/>
      <c r="M13" s="8"/>
      <c r="N13" s="8"/>
      <c r="O13" s="8"/>
      <c r="P13" s="8"/>
      <c r="Q13" s="8"/>
      <c r="R13" s="8"/>
      <c r="V13" s="27"/>
      <c r="W13" s="27"/>
    </row>
    <row r="14" spans="1:24" x14ac:dyDescent="0.25">
      <c r="A14" s="4"/>
      <c r="B14" s="4"/>
      <c r="C14" s="4" t="s">
        <v>14</v>
      </c>
      <c r="D14" s="4">
        <v>5639.9580000000005</v>
      </c>
      <c r="E14" s="4" t="s">
        <v>76</v>
      </c>
      <c r="F14" s="30">
        <v>15643.29</v>
      </c>
      <c r="G14" s="30">
        <v>14269.560000000001</v>
      </c>
      <c r="H14" s="30">
        <v>15811.33</v>
      </c>
      <c r="I14" s="30">
        <v>14668.4</v>
      </c>
      <c r="J14" s="30">
        <v>10665.61</v>
      </c>
      <c r="K14" s="31"/>
    </row>
    <row r="15" spans="1:24" x14ac:dyDescent="0.25">
      <c r="A15" s="4"/>
      <c r="B15" s="4"/>
      <c r="C15" s="4" t="s">
        <v>15</v>
      </c>
      <c r="D15" s="4">
        <v>4588.6490000000003</v>
      </c>
      <c r="E15" s="4" t="s">
        <v>76</v>
      </c>
      <c r="F15" s="30">
        <v>15456.94</v>
      </c>
      <c r="G15" s="30">
        <v>14751.34</v>
      </c>
      <c r="H15" s="30">
        <v>14708.05</v>
      </c>
      <c r="I15" s="30">
        <v>12299.1</v>
      </c>
      <c r="J15" s="30">
        <v>7662.83</v>
      </c>
      <c r="K15" s="31"/>
    </row>
    <row r="16" spans="1:24" x14ac:dyDescent="0.25">
      <c r="A16" s="4"/>
      <c r="B16" s="4"/>
      <c r="C16" s="4" t="s">
        <v>16</v>
      </c>
      <c r="D16" s="4">
        <v>6054.393</v>
      </c>
      <c r="E16" s="4" t="s">
        <v>76</v>
      </c>
      <c r="F16" s="30">
        <v>18343.629999999997</v>
      </c>
      <c r="G16" s="30">
        <v>14037.95</v>
      </c>
      <c r="H16" s="30">
        <v>18870.330000000002</v>
      </c>
      <c r="I16" s="30">
        <v>17778.32</v>
      </c>
      <c r="J16" s="30">
        <v>12732.05</v>
      </c>
      <c r="K16" s="31"/>
    </row>
    <row r="17" spans="1:15" x14ac:dyDescent="0.25">
      <c r="A17" s="4"/>
      <c r="B17" s="4"/>
      <c r="C17" s="4" t="s">
        <v>17</v>
      </c>
      <c r="D17" s="4">
        <v>7622.9560000000001</v>
      </c>
      <c r="E17" s="4" t="s">
        <v>76</v>
      </c>
      <c r="F17" s="30">
        <v>20113.89</v>
      </c>
      <c r="G17" s="30">
        <v>16535.599999999999</v>
      </c>
      <c r="H17" s="30">
        <v>17482.72</v>
      </c>
      <c r="I17" s="30">
        <v>13626.689999999999</v>
      </c>
      <c r="J17" s="30">
        <v>12348.52</v>
      </c>
      <c r="K17" s="31"/>
    </row>
    <row r="18" spans="1:15" x14ac:dyDescent="0.25">
      <c r="A18" s="4"/>
      <c r="B18" s="4"/>
      <c r="C18" s="4" t="s">
        <v>18</v>
      </c>
      <c r="D18" s="4">
        <v>564.50199999999995</v>
      </c>
      <c r="E18" s="4" t="s">
        <v>76</v>
      </c>
      <c r="F18" s="28">
        <v>141.35</v>
      </c>
      <c r="G18" s="28">
        <v>1415.65</v>
      </c>
      <c r="H18" s="28">
        <v>729.72</v>
      </c>
      <c r="I18" s="28">
        <v>754.36</v>
      </c>
      <c r="J18" s="28">
        <v>531.43000000000006</v>
      </c>
      <c r="K18" s="50"/>
    </row>
    <row r="19" spans="1:15" x14ac:dyDescent="0.25">
      <c r="A19" s="4"/>
      <c r="B19" s="4"/>
      <c r="C19" s="4" t="s">
        <v>19</v>
      </c>
      <c r="D19" s="4">
        <v>2824.498</v>
      </c>
      <c r="E19" s="4" t="s">
        <v>76</v>
      </c>
      <c r="F19" s="30">
        <v>6990.91</v>
      </c>
      <c r="G19" s="30">
        <v>6406.81</v>
      </c>
      <c r="H19" s="30">
        <v>7104.96</v>
      </c>
      <c r="I19" s="30">
        <v>6516.61</v>
      </c>
      <c r="J19" s="30">
        <v>5431.96</v>
      </c>
      <c r="K19" s="31"/>
    </row>
    <row r="20" spans="1:15" x14ac:dyDescent="0.25">
      <c r="A20" s="4"/>
      <c r="B20" s="4"/>
      <c r="C20" s="4" t="s">
        <v>20</v>
      </c>
      <c r="D20" s="4">
        <v>3357.8720000000003</v>
      </c>
      <c r="E20" s="4" t="s">
        <v>76</v>
      </c>
      <c r="F20" s="30">
        <v>9616.25</v>
      </c>
      <c r="G20" s="30">
        <v>9103.2199999999993</v>
      </c>
      <c r="H20" s="30">
        <v>9753.9699999999993</v>
      </c>
      <c r="I20" s="30">
        <v>9166.15</v>
      </c>
      <c r="J20" s="30">
        <v>5832.89</v>
      </c>
      <c r="K20" s="31"/>
      <c r="M20" s="27"/>
      <c r="N20" s="27" t="s">
        <v>87</v>
      </c>
      <c r="O20" s="27" t="s">
        <v>88</v>
      </c>
    </row>
    <row r="21" spans="1:15" x14ac:dyDescent="0.25">
      <c r="A21" s="4"/>
      <c r="B21" s="4"/>
      <c r="C21" s="4" t="s">
        <v>21</v>
      </c>
      <c r="D21" s="4">
        <v>687.47400000000005</v>
      </c>
      <c r="E21" s="4" t="s">
        <v>76</v>
      </c>
      <c r="F21" s="30">
        <v>954.97</v>
      </c>
      <c r="G21" s="30">
        <v>762.4</v>
      </c>
      <c r="H21" s="30">
        <v>526.58000000000004</v>
      </c>
      <c r="I21" s="30">
        <v>282.94</v>
      </c>
      <c r="J21" s="30">
        <v>135.72</v>
      </c>
      <c r="K21" s="31"/>
      <c r="M21" s="15" t="s">
        <v>8</v>
      </c>
      <c r="N21" s="14">
        <f>SUM(F9:J22)+SUM(F55:J55)</f>
        <v>503654.48999999987</v>
      </c>
      <c r="O21" s="57">
        <f>+N21/1000</f>
        <v>503.6544899999999</v>
      </c>
    </row>
    <row r="22" spans="1:15" x14ac:dyDescent="0.25">
      <c r="A22" s="4"/>
      <c r="B22" s="6"/>
      <c r="C22" s="4" t="s">
        <v>22</v>
      </c>
      <c r="D22" s="4">
        <v>670.68299999999999</v>
      </c>
      <c r="E22" s="4" t="s">
        <v>76</v>
      </c>
      <c r="F22" s="30">
        <v>410.73999999999069</v>
      </c>
      <c r="G22" s="30">
        <v>894.79</v>
      </c>
      <c r="H22" s="30">
        <v>705.21</v>
      </c>
      <c r="I22" s="30">
        <v>665.76</v>
      </c>
      <c r="J22" s="30">
        <v>510.92</v>
      </c>
      <c r="K22" s="31"/>
      <c r="M22" s="13" t="s">
        <v>23</v>
      </c>
      <c r="N22" s="14">
        <f>SUM(F24:J24)+SUM(F57:J58)</f>
        <v>74835.948343416501</v>
      </c>
      <c r="O22" s="57">
        <f t="shared" ref="O22:O30" si="0">+N22/1000</f>
        <v>74.835948343416504</v>
      </c>
    </row>
    <row r="23" spans="1:15" x14ac:dyDescent="0.25">
      <c r="A23" s="4"/>
      <c r="B23" s="6" t="s">
        <v>23</v>
      </c>
      <c r="C23" s="6"/>
      <c r="D23" s="6">
        <v>6407.3452999999981</v>
      </c>
      <c r="E23" s="6"/>
      <c r="F23" s="6"/>
      <c r="G23" s="6"/>
      <c r="H23" s="6"/>
      <c r="I23" s="6"/>
      <c r="J23" s="6"/>
      <c r="K23" s="42"/>
      <c r="M23" s="13" t="s">
        <v>5</v>
      </c>
      <c r="N23" s="14">
        <f>SUM(F26:J28)</f>
        <v>672723.80799999996</v>
      </c>
      <c r="O23" s="57">
        <f t="shared" si="0"/>
        <v>672.72380799999996</v>
      </c>
    </row>
    <row r="24" spans="1:15" x14ac:dyDescent="0.25">
      <c r="A24" s="4"/>
      <c r="B24" s="4"/>
      <c r="C24" s="4" t="s">
        <v>24</v>
      </c>
      <c r="D24" s="4">
        <v>6407.3452999999981</v>
      </c>
      <c r="E24" s="4" t="s">
        <v>75</v>
      </c>
      <c r="F24" s="30">
        <v>6862.4809999999998</v>
      </c>
      <c r="G24" s="30">
        <v>8736.6620000000003</v>
      </c>
      <c r="H24" s="30">
        <v>5045.9759999999997</v>
      </c>
      <c r="I24" s="30">
        <v>5192.6379999999999</v>
      </c>
      <c r="J24" s="30">
        <v>7241.1130000000003</v>
      </c>
      <c r="K24" s="31"/>
      <c r="M24" s="13" t="s">
        <v>29</v>
      </c>
      <c r="N24" s="14">
        <f>SUM(F32:J34)</f>
        <v>33751.562999999995</v>
      </c>
      <c r="O24" s="57">
        <f t="shared" si="0"/>
        <v>33.751562999999997</v>
      </c>
    </row>
    <row r="25" spans="1:15" x14ac:dyDescent="0.25">
      <c r="A25" s="4"/>
      <c r="B25" s="6" t="s">
        <v>5</v>
      </c>
      <c r="C25" s="7"/>
      <c r="D25" s="7">
        <v>97010.522720000008</v>
      </c>
      <c r="E25" s="7"/>
      <c r="F25" s="7"/>
      <c r="G25" s="7"/>
      <c r="H25" s="7"/>
      <c r="I25" s="7"/>
      <c r="J25" s="7"/>
      <c r="K25" s="51"/>
      <c r="M25" s="13" t="s">
        <v>33</v>
      </c>
      <c r="N25" s="14">
        <f>SUM(F36:J37)</f>
        <v>209385.3</v>
      </c>
      <c r="O25" s="57">
        <f t="shared" si="0"/>
        <v>209.3853</v>
      </c>
    </row>
    <row r="26" spans="1:15" x14ac:dyDescent="0.25">
      <c r="A26" s="4"/>
      <c r="B26" s="6"/>
      <c r="C26" s="5" t="s">
        <v>25</v>
      </c>
      <c r="D26" s="5">
        <v>31589.058420000001</v>
      </c>
      <c r="E26" s="4" t="s">
        <v>75</v>
      </c>
      <c r="F26" s="34">
        <v>35808.826000000001</v>
      </c>
      <c r="G26" s="34">
        <v>30959.071</v>
      </c>
      <c r="H26" s="34">
        <v>41093.622000000003</v>
      </c>
      <c r="I26" s="34">
        <v>36787.035000000003</v>
      </c>
      <c r="J26" s="34">
        <v>35650.970999999998</v>
      </c>
      <c r="K26" s="52"/>
      <c r="M26" s="15" t="s">
        <v>66</v>
      </c>
      <c r="N26" s="14">
        <f>SUM(F41:J41)</f>
        <v>8888.99</v>
      </c>
      <c r="O26" s="57">
        <f t="shared" si="0"/>
        <v>8.8889899999999997</v>
      </c>
    </row>
    <row r="27" spans="1:15" x14ac:dyDescent="0.25">
      <c r="A27" s="4"/>
      <c r="B27" s="4"/>
      <c r="C27" s="5" t="s">
        <v>86</v>
      </c>
      <c r="D27" s="5">
        <v>20500.364300000008</v>
      </c>
      <c r="E27" s="4" t="s">
        <v>75</v>
      </c>
      <c r="F27" s="34">
        <v>34242.26</v>
      </c>
      <c r="G27" s="34">
        <v>33295.667000000001</v>
      </c>
      <c r="H27" s="34">
        <v>37122.601000000002</v>
      </c>
      <c r="I27" s="34">
        <v>64911.083999999995</v>
      </c>
      <c r="J27" s="34">
        <v>69306.770999999993</v>
      </c>
      <c r="K27" s="52"/>
      <c r="M27" s="15" t="s">
        <v>43</v>
      </c>
      <c r="N27" s="14">
        <f>SUM(F53:J53)</f>
        <v>312841.08700000017</v>
      </c>
      <c r="O27" s="57">
        <f t="shared" si="0"/>
        <v>312.84108700000019</v>
      </c>
    </row>
    <row r="28" spans="1:15" x14ac:dyDescent="0.25">
      <c r="A28" s="4"/>
      <c r="B28" s="6"/>
      <c r="C28" s="5" t="s">
        <v>26</v>
      </c>
      <c r="D28" s="5">
        <v>44921.100000000006</v>
      </c>
      <c r="E28" s="4" t="s">
        <v>75</v>
      </c>
      <c r="F28" s="34">
        <v>60307</v>
      </c>
      <c r="G28" s="34">
        <v>44926.5</v>
      </c>
      <c r="H28" s="34">
        <v>49082.6</v>
      </c>
      <c r="I28" s="34">
        <v>48534.7</v>
      </c>
      <c r="J28" s="34">
        <v>50695.1</v>
      </c>
      <c r="K28" s="52"/>
      <c r="M28" s="15" t="s">
        <v>47</v>
      </c>
      <c r="N28" s="14">
        <f>SUM(F60:J62)</f>
        <v>1019257.8413944378</v>
      </c>
      <c r="O28" s="57">
        <f t="shared" si="0"/>
        <v>1019.2578413944378</v>
      </c>
    </row>
    <row r="29" spans="1:15" x14ac:dyDescent="0.25">
      <c r="A29" s="4"/>
      <c r="B29" s="6" t="s">
        <v>27</v>
      </c>
      <c r="C29" s="7"/>
      <c r="D29" s="7">
        <v>442.70280000000002</v>
      </c>
      <c r="E29" s="7"/>
      <c r="F29" s="7"/>
      <c r="G29" s="7"/>
      <c r="H29" s="7"/>
      <c r="I29" s="7"/>
      <c r="J29" s="7"/>
      <c r="K29" s="51"/>
      <c r="M29" s="15" t="s">
        <v>55</v>
      </c>
      <c r="N29" s="14">
        <f>SUM(F69:J71)</f>
        <v>360074.49749999994</v>
      </c>
      <c r="O29" s="57">
        <f t="shared" si="0"/>
        <v>360.07449749999995</v>
      </c>
    </row>
    <row r="30" spans="1:15" x14ac:dyDescent="0.25">
      <c r="A30" s="4"/>
      <c r="B30" s="4"/>
      <c r="C30" s="5" t="s">
        <v>28</v>
      </c>
      <c r="D30" s="5">
        <v>442.70280000000002</v>
      </c>
      <c r="E30" s="5" t="s">
        <v>78</v>
      </c>
      <c r="F30" s="35">
        <v>4994.5140000000047</v>
      </c>
      <c r="G30" s="35">
        <v>4666.3181999999997</v>
      </c>
      <c r="H30" s="35">
        <v>4228.1460000000006</v>
      </c>
      <c r="I30" s="35">
        <v>4104.0810000000001</v>
      </c>
      <c r="J30" s="35">
        <v>1417.6241999999979</v>
      </c>
      <c r="K30" s="53"/>
      <c r="M30" s="15" t="s">
        <v>59</v>
      </c>
      <c r="N30" s="14">
        <f>SUM(F73:J74)</f>
        <v>0</v>
      </c>
      <c r="O30" s="57">
        <f t="shared" si="0"/>
        <v>0</v>
      </c>
    </row>
    <row r="31" spans="1:15" x14ac:dyDescent="0.25">
      <c r="A31" s="4"/>
      <c r="B31" s="6" t="s">
        <v>29</v>
      </c>
      <c r="C31" s="7"/>
      <c r="D31" s="7">
        <v>5745.1230000000005</v>
      </c>
      <c r="E31" s="7"/>
      <c r="F31" s="7"/>
      <c r="G31" s="7"/>
      <c r="H31" s="7"/>
      <c r="I31" s="7"/>
      <c r="J31" s="7"/>
      <c r="K31" s="51"/>
      <c r="M31" s="19"/>
      <c r="N31" s="19"/>
      <c r="O31" s="19"/>
    </row>
    <row r="32" spans="1:15" x14ac:dyDescent="0.25">
      <c r="A32" s="4"/>
      <c r="B32" s="6"/>
      <c r="C32" s="4" t="s">
        <v>30</v>
      </c>
      <c r="D32" s="4">
        <v>3089.174</v>
      </c>
      <c r="E32" s="4" t="s">
        <v>79</v>
      </c>
      <c r="F32" s="30">
        <v>3597.5279999999998</v>
      </c>
      <c r="G32" s="30">
        <v>4884.1019999999999</v>
      </c>
      <c r="H32" s="30">
        <v>4084.6790000000001</v>
      </c>
      <c r="I32" s="30">
        <v>3574.9270000000001</v>
      </c>
      <c r="J32" s="30">
        <v>3454.52</v>
      </c>
      <c r="K32" s="31"/>
      <c r="M32" s="19"/>
      <c r="N32" s="19"/>
      <c r="O32" s="19"/>
    </row>
    <row r="33" spans="1:15" x14ac:dyDescent="0.25">
      <c r="A33" s="4"/>
      <c r="B33" s="4"/>
      <c r="C33" s="4" t="s">
        <v>31</v>
      </c>
      <c r="D33" s="4">
        <v>1215.769</v>
      </c>
      <c r="E33" s="4" t="s">
        <v>79</v>
      </c>
      <c r="F33" s="30">
        <v>1139.229</v>
      </c>
      <c r="G33" s="30">
        <v>1936.963</v>
      </c>
      <c r="H33" s="30">
        <v>1838.627</v>
      </c>
      <c r="I33" s="30">
        <v>1610.7529999999999</v>
      </c>
      <c r="J33" s="30">
        <v>1536.8030000000001</v>
      </c>
      <c r="K33" s="31"/>
      <c r="M33" s="19"/>
      <c r="N33" s="19"/>
      <c r="O33" s="19"/>
    </row>
    <row r="34" spans="1:15" x14ac:dyDescent="0.25">
      <c r="A34" s="4"/>
      <c r="B34" s="4"/>
      <c r="C34" s="4" t="s">
        <v>32</v>
      </c>
      <c r="D34" s="4">
        <v>1440.18</v>
      </c>
      <c r="E34" s="4" t="s">
        <v>79</v>
      </c>
      <c r="F34" s="30">
        <v>1497.6</v>
      </c>
      <c r="G34" s="30">
        <v>125.604</v>
      </c>
      <c r="H34" s="30">
        <v>1662.192</v>
      </c>
      <c r="I34" s="30">
        <v>1614.672</v>
      </c>
      <c r="J34" s="30">
        <v>1193.364</v>
      </c>
      <c r="K34" s="31"/>
      <c r="M34" s="19"/>
      <c r="N34" s="19"/>
      <c r="O34" s="19"/>
    </row>
    <row r="35" spans="1:15" x14ac:dyDescent="0.25">
      <c r="A35" s="4"/>
      <c r="B35" s="6" t="s">
        <v>33</v>
      </c>
      <c r="C35" s="6"/>
      <c r="D35" s="6">
        <v>12540.02</v>
      </c>
      <c r="E35" s="6"/>
      <c r="F35" s="6"/>
      <c r="G35" s="6"/>
      <c r="H35" s="6"/>
      <c r="I35" s="6"/>
      <c r="J35" s="6"/>
      <c r="K35" s="42"/>
    </row>
    <row r="36" spans="1:15" x14ac:dyDescent="0.25">
      <c r="A36" s="4"/>
      <c r="B36" s="6"/>
      <c r="C36" s="4" t="s">
        <v>34</v>
      </c>
      <c r="D36" s="4">
        <v>5250.43</v>
      </c>
      <c r="E36" s="4" t="s">
        <v>76</v>
      </c>
      <c r="F36" s="30">
        <v>23117.58</v>
      </c>
      <c r="G36" s="30">
        <v>21775.680000000004</v>
      </c>
      <c r="H36" s="30">
        <v>18110.04999999997</v>
      </c>
      <c r="I36" s="30">
        <v>12913.469999999979</v>
      </c>
      <c r="J36" s="30">
        <v>4566.0000000000018</v>
      </c>
      <c r="K36" s="31"/>
    </row>
    <row r="37" spans="1:15" x14ac:dyDescent="0.25">
      <c r="A37" s="4"/>
      <c r="B37" s="4"/>
      <c r="C37" s="4" t="s">
        <v>35</v>
      </c>
      <c r="D37" s="4">
        <v>7289.59</v>
      </c>
      <c r="E37" s="4" t="s">
        <v>76</v>
      </c>
      <c r="F37" s="30">
        <v>30880.116999999998</v>
      </c>
      <c r="G37" s="30">
        <v>29188.620999999999</v>
      </c>
      <c r="H37" s="30">
        <v>32812.497000000003</v>
      </c>
      <c r="I37" s="30">
        <v>23693.983</v>
      </c>
      <c r="J37" s="30">
        <v>12327.302</v>
      </c>
      <c r="K37" s="31"/>
    </row>
    <row r="38" spans="1:15" x14ac:dyDescent="0.25">
      <c r="A38" s="4"/>
      <c r="B38" s="6" t="s">
        <v>36</v>
      </c>
      <c r="C38" s="6"/>
      <c r="D38" s="6">
        <v>332.7</v>
      </c>
      <c r="E38" s="6"/>
      <c r="F38" s="6"/>
      <c r="G38" s="6"/>
      <c r="H38" s="6"/>
      <c r="I38" s="6"/>
      <c r="J38" s="6"/>
      <c r="K38" s="42"/>
    </row>
    <row r="39" spans="1:15" x14ac:dyDescent="0.25">
      <c r="A39" s="4"/>
      <c r="B39" s="4"/>
      <c r="C39" s="5" t="s">
        <v>37</v>
      </c>
      <c r="D39" s="5">
        <v>332.7</v>
      </c>
      <c r="E39" s="5" t="s">
        <v>75</v>
      </c>
      <c r="F39" s="28">
        <v>553.70000000000005</v>
      </c>
      <c r="G39" s="28">
        <v>587.40000000000009</v>
      </c>
      <c r="H39" s="28">
        <v>1291.0999999999999</v>
      </c>
      <c r="I39" s="28">
        <v>1080.7</v>
      </c>
      <c r="J39" s="28">
        <v>756.2</v>
      </c>
      <c r="K39" s="50"/>
    </row>
    <row r="40" spans="1:15" s="9" customFormat="1" x14ac:dyDescent="0.25">
      <c r="A40" s="4"/>
      <c r="B40" s="6" t="s">
        <v>38</v>
      </c>
      <c r="C40" s="5"/>
      <c r="D40" s="5">
        <v>1331.69</v>
      </c>
      <c r="E40" s="5"/>
      <c r="F40" s="4"/>
      <c r="G40" s="4"/>
      <c r="H40" s="6"/>
      <c r="I40" s="6"/>
      <c r="J40" s="6"/>
      <c r="K40" s="42"/>
    </row>
    <row r="41" spans="1:15" x14ac:dyDescent="0.25">
      <c r="A41" s="10"/>
      <c r="B41" s="10"/>
      <c r="C41" s="56" t="s">
        <v>39</v>
      </c>
      <c r="D41" s="56">
        <v>1331.69</v>
      </c>
      <c r="E41" s="5" t="s">
        <v>75</v>
      </c>
      <c r="F41" s="31">
        <v>1105.5899999999999</v>
      </c>
      <c r="G41" s="31">
        <v>3726.38</v>
      </c>
      <c r="H41" s="31">
        <v>1456.86</v>
      </c>
      <c r="I41" s="31">
        <v>1185.08</v>
      </c>
      <c r="J41" s="31">
        <v>1415.08</v>
      </c>
      <c r="K41" s="31"/>
    </row>
    <row r="42" spans="1:15" x14ac:dyDescent="0.25">
      <c r="A42" s="2" t="s">
        <v>40</v>
      </c>
      <c r="B42" s="2"/>
      <c r="C42" s="2"/>
      <c r="D42" s="2">
        <v>13447.251750000001</v>
      </c>
      <c r="E42" s="2"/>
      <c r="F42" s="2"/>
      <c r="G42" s="2"/>
      <c r="H42" s="2"/>
      <c r="I42" s="2"/>
      <c r="J42" s="2"/>
      <c r="K42" s="48"/>
    </row>
    <row r="43" spans="1:15" x14ac:dyDescent="0.25">
      <c r="A43" s="4"/>
      <c r="B43" s="6" t="s">
        <v>27</v>
      </c>
      <c r="C43" s="6"/>
      <c r="D43" s="6">
        <v>13447.251750000001</v>
      </c>
      <c r="E43" s="6"/>
      <c r="F43" s="6"/>
      <c r="G43" s="6"/>
      <c r="H43" s="6"/>
      <c r="I43" s="6"/>
      <c r="J43" s="6"/>
      <c r="K43" s="42"/>
    </row>
    <row r="44" spans="1:15" x14ac:dyDescent="0.25">
      <c r="A44" s="4"/>
      <c r="B44" s="4"/>
      <c r="C44" s="4" t="s">
        <v>41</v>
      </c>
      <c r="D44" s="4">
        <v>12276.891750000001</v>
      </c>
      <c r="E44" s="4" t="s">
        <v>80</v>
      </c>
      <c r="F44" s="30">
        <v>10344.89675</v>
      </c>
      <c r="G44" s="30">
        <v>9558.4277500000007</v>
      </c>
      <c r="H44" s="30">
        <v>12982.9105</v>
      </c>
      <c r="I44" s="30">
        <v>12018.69425</v>
      </c>
      <c r="J44" s="30">
        <v>12407.59225</v>
      </c>
      <c r="K44" s="31"/>
    </row>
    <row r="45" spans="1:15" x14ac:dyDescent="0.25">
      <c r="A45" s="4"/>
      <c r="B45" s="4"/>
      <c r="C45" s="4" t="s">
        <v>64</v>
      </c>
      <c r="D45" s="4">
        <v>1170.3599999999999</v>
      </c>
      <c r="E45" s="4" t="s">
        <v>78</v>
      </c>
      <c r="F45" s="30">
        <v>986.85349999999994</v>
      </c>
      <c r="G45" s="30">
        <v>876.74260000000038</v>
      </c>
      <c r="H45" s="30">
        <v>936.74189999999896</v>
      </c>
      <c r="I45" s="30">
        <v>1051.0769000000009</v>
      </c>
      <c r="J45" s="30">
        <v>1114.0023999999999</v>
      </c>
      <c r="K45" s="31"/>
      <c r="M45" s="19"/>
      <c r="N45" s="19"/>
    </row>
    <row r="46" spans="1:15" x14ac:dyDescent="0.25">
      <c r="A46" s="2" t="s">
        <v>62</v>
      </c>
      <c r="B46" s="2"/>
      <c r="C46" s="2"/>
      <c r="D46" s="2"/>
      <c r="E46" s="2"/>
      <c r="F46" s="2"/>
      <c r="G46" s="2"/>
      <c r="H46" s="2"/>
      <c r="I46" s="2"/>
      <c r="J46" s="2"/>
      <c r="K46" s="48"/>
      <c r="M46" s="19"/>
      <c r="N46" s="19"/>
      <c r="O46" s="19"/>
    </row>
    <row r="47" spans="1:15" x14ac:dyDescent="0.25">
      <c r="A47" s="10"/>
      <c r="B47" s="41" t="s">
        <v>73</v>
      </c>
      <c r="C47" s="40" t="s">
        <v>71</v>
      </c>
      <c r="D47" s="31">
        <v>8346.6973565431199</v>
      </c>
      <c r="E47" s="31" t="s">
        <v>81</v>
      </c>
      <c r="F47" s="31">
        <v>8346.6973565431199</v>
      </c>
      <c r="G47" s="31">
        <v>0</v>
      </c>
      <c r="H47" s="31">
        <v>0</v>
      </c>
      <c r="I47" s="31">
        <v>0</v>
      </c>
      <c r="J47" s="31">
        <v>0</v>
      </c>
      <c r="K47" s="31"/>
      <c r="M47" s="19"/>
      <c r="N47" s="19"/>
      <c r="O47" s="19"/>
    </row>
    <row r="48" spans="1:15" x14ac:dyDescent="0.25">
      <c r="A48" s="10"/>
      <c r="B48" s="41" t="s">
        <v>74</v>
      </c>
      <c r="C48" s="40" t="s">
        <v>72</v>
      </c>
      <c r="D48" s="31">
        <v>0</v>
      </c>
      <c r="E48" s="31" t="s">
        <v>81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/>
      <c r="M48" s="19"/>
      <c r="N48" s="19"/>
      <c r="O48" s="19"/>
    </row>
    <row r="49" spans="1:15" x14ac:dyDescent="0.25">
      <c r="A49" s="10"/>
      <c r="B49" s="42" t="s">
        <v>63</v>
      </c>
      <c r="C49" s="10" t="s">
        <v>63</v>
      </c>
      <c r="D49" s="31">
        <v>0</v>
      </c>
      <c r="E49" s="31" t="s">
        <v>81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/>
      <c r="M49" s="19"/>
      <c r="N49" s="19"/>
      <c r="O49" s="19"/>
    </row>
    <row r="50" spans="1:15" x14ac:dyDescent="0.25">
      <c r="A50" s="10"/>
      <c r="B50" s="42"/>
      <c r="C50" s="10" t="s">
        <v>60</v>
      </c>
      <c r="D50" s="31">
        <v>0</v>
      </c>
      <c r="E50" s="31" t="s">
        <v>81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/>
      <c r="M50" s="19"/>
      <c r="N50" s="19"/>
      <c r="O50" s="19"/>
    </row>
    <row r="51" spans="1:15" x14ac:dyDescent="0.25">
      <c r="A51" s="2" t="s">
        <v>42</v>
      </c>
      <c r="B51" s="2"/>
      <c r="C51" s="2"/>
      <c r="D51" s="2">
        <v>597968.91540194431</v>
      </c>
      <c r="E51" s="2"/>
      <c r="F51" s="2"/>
      <c r="G51" s="2"/>
      <c r="H51" s="2"/>
      <c r="I51" s="2"/>
      <c r="J51" s="2"/>
      <c r="K51" s="48"/>
      <c r="O51" s="19"/>
    </row>
    <row r="52" spans="1:15" x14ac:dyDescent="0.25">
      <c r="A52" s="4"/>
      <c r="B52" s="6" t="s">
        <v>43</v>
      </c>
      <c r="C52" s="6"/>
      <c r="D52" s="6">
        <v>66599.88</v>
      </c>
      <c r="E52" s="6"/>
      <c r="F52" s="6"/>
      <c r="G52" s="6"/>
      <c r="H52" s="6"/>
      <c r="I52" s="6"/>
      <c r="J52" s="6"/>
      <c r="K52" s="42"/>
      <c r="O52" s="19"/>
    </row>
    <row r="53" spans="1:15" x14ac:dyDescent="0.25">
      <c r="A53" s="4"/>
      <c r="B53" s="6"/>
      <c r="C53" s="4" t="s">
        <v>44</v>
      </c>
      <c r="D53" s="4">
        <v>66599.88</v>
      </c>
      <c r="E53" s="4" t="s">
        <v>75</v>
      </c>
      <c r="F53" s="30">
        <v>46425.509000000675</v>
      </c>
      <c r="G53" s="30">
        <v>54143.453000000001</v>
      </c>
      <c r="H53" s="30">
        <v>64188.612999999663</v>
      </c>
      <c r="I53" s="30">
        <v>67278.600000000093</v>
      </c>
      <c r="J53" s="30">
        <v>80804.911999999778</v>
      </c>
      <c r="K53" s="31"/>
      <c r="O53" s="19"/>
    </row>
    <row r="54" spans="1:15" x14ac:dyDescent="0.25">
      <c r="A54" s="4"/>
      <c r="B54" s="6" t="s">
        <v>8</v>
      </c>
      <c r="C54" s="6"/>
      <c r="D54" s="6">
        <v>3813.4979999999996</v>
      </c>
      <c r="E54" s="6"/>
      <c r="F54" s="6"/>
      <c r="G54" s="6"/>
      <c r="H54" s="6"/>
      <c r="I54" s="6"/>
      <c r="J54" s="6"/>
      <c r="K54" s="42"/>
      <c r="O54" s="19"/>
    </row>
    <row r="55" spans="1:15" x14ac:dyDescent="0.25">
      <c r="A55" s="4"/>
      <c r="B55" s="6"/>
      <c r="C55" s="4" t="s">
        <v>45</v>
      </c>
      <c r="D55" s="4">
        <v>3813.4979999999996</v>
      </c>
      <c r="E55" s="4" t="s">
        <v>76</v>
      </c>
      <c r="F55" s="33">
        <v>0</v>
      </c>
      <c r="G55" s="33">
        <v>0</v>
      </c>
      <c r="H55" s="33">
        <v>109.9</v>
      </c>
      <c r="I55" s="33">
        <v>79.64</v>
      </c>
      <c r="J55" s="33">
        <v>1698.25</v>
      </c>
      <c r="K55" s="47"/>
      <c r="O55" s="19"/>
    </row>
    <row r="56" spans="1:15" x14ac:dyDescent="0.25">
      <c r="A56" s="4"/>
      <c r="B56" s="6" t="s">
        <v>23</v>
      </c>
      <c r="C56" s="6"/>
      <c r="D56" s="6">
        <v>7661.6201000000001</v>
      </c>
      <c r="E56" s="6"/>
      <c r="F56" s="6"/>
      <c r="G56" s="6"/>
      <c r="H56" s="6"/>
      <c r="I56" s="6"/>
      <c r="J56" s="6"/>
      <c r="K56" s="42"/>
      <c r="O56" s="19"/>
    </row>
    <row r="57" spans="1:15" x14ac:dyDescent="0.25">
      <c r="A57" s="4"/>
      <c r="B57" s="6"/>
      <c r="C57" s="4" t="s">
        <v>46</v>
      </c>
      <c r="D57" s="4">
        <v>7661.6201000000001</v>
      </c>
      <c r="E57" s="4" t="s">
        <v>82</v>
      </c>
      <c r="F57" s="30">
        <v>8510.3283000000047</v>
      </c>
      <c r="G57" s="30">
        <v>8916.4580000000005</v>
      </c>
      <c r="H57" s="30">
        <v>8455.120399999998</v>
      </c>
      <c r="I57" s="30">
        <v>8219.7382999999973</v>
      </c>
      <c r="J57" s="30">
        <v>7555.43</v>
      </c>
      <c r="K57" s="31"/>
      <c r="O57" s="19"/>
    </row>
    <row r="58" spans="1:15" x14ac:dyDescent="0.25">
      <c r="A58" s="4"/>
      <c r="B58" s="6"/>
      <c r="C58" s="4" t="s">
        <v>0</v>
      </c>
      <c r="D58" s="4"/>
      <c r="E58" s="4"/>
      <c r="F58" s="30">
        <v>8.92</v>
      </c>
      <c r="G58" s="30">
        <v>53.4970934165</v>
      </c>
      <c r="H58" s="30">
        <v>22.76</v>
      </c>
      <c r="I58" s="30">
        <v>11.968999999999999</v>
      </c>
      <c r="J58" s="30">
        <v>2.8572500000000001</v>
      </c>
      <c r="K58" s="31"/>
      <c r="O58" s="19"/>
    </row>
    <row r="59" spans="1:15" x14ac:dyDescent="0.25">
      <c r="A59" s="4"/>
      <c r="B59" s="6" t="s">
        <v>47</v>
      </c>
      <c r="C59" s="6"/>
      <c r="D59" s="6">
        <v>252446.99200000009</v>
      </c>
      <c r="E59" s="6"/>
      <c r="F59" s="6"/>
      <c r="G59" s="6"/>
      <c r="H59" s="6"/>
      <c r="I59" s="6"/>
      <c r="J59" s="6"/>
      <c r="K59" s="42"/>
      <c r="O59" s="19"/>
    </row>
    <row r="60" spans="1:15" x14ac:dyDescent="0.25">
      <c r="A60" s="4"/>
      <c r="B60" s="4"/>
      <c r="C60" s="4" t="s">
        <v>48</v>
      </c>
      <c r="D60" s="4">
        <v>107873</v>
      </c>
      <c r="E60" s="4" t="s">
        <v>78</v>
      </c>
      <c r="F60" s="30">
        <v>82593</v>
      </c>
      <c r="G60" s="30">
        <v>83425.101394437646</v>
      </c>
      <c r="H60" s="30">
        <v>111437</v>
      </c>
      <c r="I60" s="30">
        <v>96893</v>
      </c>
      <c r="J60" s="30">
        <v>105366</v>
      </c>
      <c r="K60" s="31"/>
      <c r="O60" s="19"/>
    </row>
    <row r="61" spans="1:15" x14ac:dyDescent="0.25">
      <c r="A61" s="4"/>
      <c r="B61" s="4"/>
      <c r="C61" s="4" t="s">
        <v>49</v>
      </c>
      <c r="D61" s="4">
        <v>5137</v>
      </c>
      <c r="E61" s="4" t="s">
        <v>75</v>
      </c>
      <c r="F61" s="30">
        <v>288</v>
      </c>
      <c r="G61" s="30">
        <v>1224</v>
      </c>
      <c r="H61" s="30">
        <v>5845</v>
      </c>
      <c r="I61" s="30">
        <v>1847</v>
      </c>
      <c r="J61" s="30">
        <v>899</v>
      </c>
      <c r="K61" s="31"/>
      <c r="M61" s="27"/>
      <c r="N61" s="27"/>
      <c r="O61" s="19"/>
    </row>
    <row r="62" spans="1:15" x14ac:dyDescent="0.25">
      <c r="A62" s="4"/>
      <c r="B62" s="6"/>
      <c r="C62" s="4" t="s">
        <v>50</v>
      </c>
      <c r="D62" s="4">
        <v>139436.99200000009</v>
      </c>
      <c r="E62" s="4" t="s">
        <v>81</v>
      </c>
      <c r="F62" s="30">
        <v>128498.9439999999</v>
      </c>
      <c r="G62" s="30">
        <v>111693.72900000006</v>
      </c>
      <c r="H62" s="30">
        <v>113834.53100000003</v>
      </c>
      <c r="I62" s="30">
        <v>106100.8</v>
      </c>
      <c r="J62" s="30">
        <v>69312.736000000077</v>
      </c>
      <c r="K62" s="31"/>
      <c r="O62" s="19"/>
    </row>
    <row r="63" spans="1:15" x14ac:dyDescent="0.25">
      <c r="A63" s="4"/>
      <c r="B63" s="6" t="s">
        <v>27</v>
      </c>
      <c r="C63" s="6"/>
      <c r="D63" s="6">
        <v>151462.97430194434</v>
      </c>
      <c r="E63" s="6"/>
      <c r="F63" s="6"/>
      <c r="G63" s="6"/>
      <c r="H63" s="6"/>
      <c r="I63" s="6"/>
      <c r="J63" s="6"/>
      <c r="K63" s="42"/>
      <c r="O63" s="19"/>
    </row>
    <row r="64" spans="1:15" x14ac:dyDescent="0.25">
      <c r="A64" s="4"/>
      <c r="B64" s="4"/>
      <c r="C64" s="4" t="s">
        <v>51</v>
      </c>
      <c r="D64" s="4">
        <v>12051.964921875</v>
      </c>
      <c r="E64" s="4" t="s">
        <v>83</v>
      </c>
      <c r="F64" s="33">
        <v>10088.161800000002</v>
      </c>
      <c r="G64" s="33">
        <v>5454.4966749999985</v>
      </c>
      <c r="H64" s="33">
        <v>9176.8785400000033</v>
      </c>
      <c r="I64" s="33">
        <v>11856.805015000004</v>
      </c>
      <c r="J64" s="33">
        <v>12382.294</v>
      </c>
      <c r="K64" s="47"/>
      <c r="M64" s="20"/>
      <c r="N64" s="21"/>
      <c r="O64" s="19"/>
    </row>
    <row r="65" spans="1:17" x14ac:dyDescent="0.25">
      <c r="A65" s="4"/>
      <c r="B65" s="4"/>
      <c r="C65" s="4" t="s">
        <v>52</v>
      </c>
      <c r="D65" s="4">
        <v>132380.558578125</v>
      </c>
      <c r="E65" s="4" t="s">
        <v>81</v>
      </c>
      <c r="F65" s="36">
        <v>133201.51725</v>
      </c>
      <c r="G65" s="36">
        <v>104900.61600000001</v>
      </c>
      <c r="H65" s="36">
        <v>46820.326500000003</v>
      </c>
      <c r="I65" s="36">
        <v>95751.42525</v>
      </c>
      <c r="J65" s="36">
        <v>154649.47687499999</v>
      </c>
      <c r="K65" s="54"/>
      <c r="M65" s="20"/>
      <c r="N65" s="21"/>
      <c r="O65" s="43"/>
    </row>
    <row r="66" spans="1:17" x14ac:dyDescent="0.25">
      <c r="A66" s="4"/>
      <c r="B66" s="4"/>
      <c r="C66" s="4" t="s">
        <v>53</v>
      </c>
      <c r="D66" s="4">
        <v>0</v>
      </c>
      <c r="E66" s="4" t="s">
        <v>79</v>
      </c>
      <c r="F66" s="30">
        <v>0</v>
      </c>
      <c r="G66" s="30">
        <v>0</v>
      </c>
      <c r="H66" s="30">
        <v>0</v>
      </c>
      <c r="I66" s="30">
        <v>0</v>
      </c>
      <c r="J66" s="30">
        <v>0</v>
      </c>
      <c r="K66" s="31"/>
      <c r="M66" s="19"/>
      <c r="N66" s="21"/>
      <c r="O66" s="19"/>
    </row>
    <row r="67" spans="1:17" x14ac:dyDescent="0.25">
      <c r="A67" s="4"/>
      <c r="B67" s="6"/>
      <c r="C67" s="4" t="s">
        <v>54</v>
      </c>
      <c r="D67" s="4">
        <v>7030.4508019443256</v>
      </c>
      <c r="E67" s="4" t="s">
        <v>81</v>
      </c>
      <c r="F67" s="33">
        <v>2191.23</v>
      </c>
      <c r="G67" s="33">
        <v>5951.7</v>
      </c>
      <c r="H67" s="33">
        <v>10559.880000000001</v>
      </c>
      <c r="I67" s="33">
        <v>2556.3599999999997</v>
      </c>
      <c r="J67" s="33">
        <v>6782.5349999999999</v>
      </c>
      <c r="K67" s="47"/>
      <c r="M67" s="20"/>
      <c r="N67" s="21"/>
    </row>
    <row r="68" spans="1:17" x14ac:dyDescent="0.25">
      <c r="A68" s="4"/>
      <c r="B68" s="6" t="s">
        <v>55</v>
      </c>
      <c r="C68" s="6"/>
      <c r="D68" s="6">
        <v>102246.951</v>
      </c>
      <c r="E68" s="6"/>
      <c r="F68" s="6"/>
      <c r="G68" s="6"/>
      <c r="H68" s="6"/>
      <c r="I68" s="6"/>
      <c r="J68" s="6"/>
      <c r="K68" s="42"/>
      <c r="M68" s="19"/>
      <c r="N68" s="19"/>
    </row>
    <row r="69" spans="1:17" x14ac:dyDescent="0.25">
      <c r="A69" s="4"/>
      <c r="B69" s="4"/>
      <c r="C69" s="4" t="s">
        <v>56</v>
      </c>
      <c r="D69" s="4">
        <v>51160.25</v>
      </c>
      <c r="E69" s="4" t="s">
        <v>75</v>
      </c>
      <c r="F69" s="30">
        <v>30628.029999999988</v>
      </c>
      <c r="G69" s="30">
        <v>40766.019999999997</v>
      </c>
      <c r="H69" s="30">
        <v>58184.380000000012</v>
      </c>
      <c r="I69" s="30">
        <v>42085.809999999983</v>
      </c>
      <c r="J69" s="30">
        <v>1418.179999999993</v>
      </c>
      <c r="K69" s="31"/>
      <c r="M69" s="19"/>
      <c r="N69" s="19"/>
    </row>
    <row r="70" spans="1:17" x14ac:dyDescent="0.25">
      <c r="A70" s="4"/>
      <c r="B70" s="4"/>
      <c r="C70" s="4" t="s">
        <v>57</v>
      </c>
      <c r="D70" s="4">
        <v>5999.2800000000061</v>
      </c>
      <c r="E70" s="4" t="s">
        <v>76</v>
      </c>
      <c r="F70" s="30">
        <v>5094.6474000000235</v>
      </c>
      <c r="G70" s="30">
        <v>12357.014699999891</v>
      </c>
      <c r="H70" s="30">
        <v>16363.14390000001</v>
      </c>
      <c r="I70" s="30">
        <v>13661.653000000078</v>
      </c>
      <c r="J70" s="30">
        <v>15179.699499999944</v>
      </c>
      <c r="K70" s="31"/>
      <c r="M70" s="19"/>
      <c r="N70" s="19"/>
    </row>
    <row r="71" spans="1:17" x14ac:dyDescent="0.25">
      <c r="A71" s="4"/>
      <c r="B71" s="6"/>
      <c r="C71" s="4" t="s">
        <v>58</v>
      </c>
      <c r="D71" s="4">
        <v>45087.421000000002</v>
      </c>
      <c r="E71" s="4" t="s">
        <v>75</v>
      </c>
      <c r="F71" s="30">
        <v>10430.728999999988</v>
      </c>
      <c r="G71" s="30">
        <v>18511.830000000016</v>
      </c>
      <c r="H71" s="30">
        <v>24010.97600000001</v>
      </c>
      <c r="I71" s="30">
        <v>15157.84299999999</v>
      </c>
      <c r="J71" s="30">
        <v>56224.540999999997</v>
      </c>
      <c r="K71" s="31"/>
    </row>
    <row r="72" spans="1:17" x14ac:dyDescent="0.25">
      <c r="A72" s="4"/>
      <c r="B72" s="6" t="s">
        <v>63</v>
      </c>
      <c r="C72" s="10"/>
      <c r="D72" s="10"/>
      <c r="E72" s="10"/>
      <c r="F72" s="10"/>
      <c r="G72" s="10"/>
      <c r="H72" s="10"/>
      <c r="I72" s="10"/>
      <c r="J72" s="10"/>
      <c r="K72" s="10"/>
    </row>
    <row r="73" spans="1:17" x14ac:dyDescent="0.25">
      <c r="A73" s="4"/>
      <c r="B73" s="6"/>
      <c r="C73" s="4" t="s">
        <v>63</v>
      </c>
      <c r="D73" s="4"/>
      <c r="E73" s="4" t="s">
        <v>81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1"/>
    </row>
    <row r="74" spans="1:17" x14ac:dyDescent="0.25">
      <c r="A74" s="4"/>
      <c r="B74" s="6"/>
      <c r="C74" s="4" t="s">
        <v>60</v>
      </c>
      <c r="D74" s="4"/>
      <c r="E74" s="4" t="s">
        <v>81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1"/>
    </row>
    <row r="75" spans="1:17" x14ac:dyDescent="0.25">
      <c r="A75" s="16"/>
      <c r="B75" s="16"/>
      <c r="C75" s="16" t="s">
        <v>61</v>
      </c>
      <c r="D75" s="16">
        <v>787679.77797194431</v>
      </c>
      <c r="E75" s="16"/>
      <c r="F75" s="16">
        <f>SUM(F5:F74)</f>
        <v>799009.97635654372</v>
      </c>
      <c r="G75" s="16">
        <f>SUM(G5:G74)</f>
        <v>741591.24041285412</v>
      </c>
      <c r="H75" s="16">
        <f>SUM(H5:H74)</f>
        <v>801327.89973999979</v>
      </c>
      <c r="I75" s="16">
        <f>SUM(I5:I74)</f>
        <v>788533.48971500015</v>
      </c>
      <c r="J75" s="16">
        <f>SUM(J5:J74)</f>
        <v>795925.87447499984</v>
      </c>
      <c r="K75" s="55"/>
      <c r="N75" s="3"/>
      <c r="O75" s="3"/>
      <c r="P75" s="3"/>
      <c r="Q75" s="3"/>
    </row>
    <row r="76" spans="1:17" x14ac:dyDescent="0.25">
      <c r="H76" s="1"/>
      <c r="I76" s="1"/>
      <c r="J76" s="1"/>
      <c r="K76" s="1"/>
    </row>
    <row r="77" spans="1:17" x14ac:dyDescent="0.25">
      <c r="F77" s="37"/>
      <c r="G77" s="39"/>
      <c r="H77" s="38"/>
      <c r="I77" s="38"/>
      <c r="J77" s="38"/>
      <c r="K77" s="38"/>
    </row>
    <row r="78" spans="1:17" x14ac:dyDescent="0.25">
      <c r="H78" s="25"/>
      <c r="I78" s="25"/>
      <c r="J78" s="25"/>
      <c r="K78" s="25"/>
    </row>
    <row r="79" spans="1:17" x14ac:dyDescent="0.25">
      <c r="F79" s="3"/>
      <c r="G79" s="3"/>
      <c r="H79" s="3"/>
      <c r="I79" s="3"/>
      <c r="J79" s="3"/>
      <c r="K79" s="2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Generación Bruta ENE-MAy_19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Danira Rodrigo</dc:creator>
  <cp:lastModifiedBy>Danira Rodrigo</cp:lastModifiedBy>
  <cp:lastPrinted>2019-01-29T00:00:29Z</cp:lastPrinted>
  <dcterms:created xsi:type="dcterms:W3CDTF">2018-07-27T21:50:01Z</dcterms:created>
  <dcterms:modified xsi:type="dcterms:W3CDTF">2019-06-27T22:51:53Z</dcterms:modified>
</cp:coreProperties>
</file>