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/>
  </bookViews>
  <sheets>
    <sheet name="APORTE EMPRESAS TD" sheetId="1" r:id="rId1"/>
  </sheets>
  <externalReferences>
    <externalReference r:id="rId2"/>
    <externalReference r:id="rId3"/>
  </externalReferences>
  <definedNames>
    <definedName name="_xlnm._FilterDatabase" localSheetId="0" hidden="1">'APORTE EMPRESAS TD'!$A$6:$M$33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8" i="1"/>
</calcChain>
</file>

<file path=xl/sharedStrings.xml><?xml version="1.0" encoding="utf-8"?>
<sst xmlns="http://schemas.openxmlformats.org/spreadsheetml/2006/main" count="31" uniqueCount="31">
  <si>
    <t>Autoridad de Fiscalización de Electricidad y Tecnología Nuclear (AETN)</t>
  </si>
  <si>
    <t>EMPRESA</t>
  </si>
  <si>
    <t>SYNERGIA</t>
  </si>
  <si>
    <t>RIO ELECTRICO</t>
  </si>
  <si>
    <t>ENDE - DIST.</t>
  </si>
  <si>
    <t>EMDEECRUZ S.A.</t>
  </si>
  <si>
    <t>GBE</t>
  </si>
  <si>
    <t>SAN CRISTOBAL TESA</t>
  </si>
  <si>
    <t>HIDROELECTRICA BOLIVIANA</t>
  </si>
  <si>
    <t>ISA</t>
  </si>
  <si>
    <t>ENDE DELBENI</t>
  </si>
  <si>
    <t>AGUAÍ ENERGÍA S.A.</t>
  </si>
  <si>
    <t>CESSA</t>
  </si>
  <si>
    <t>BULO BULO</t>
  </si>
  <si>
    <t>SETAR</t>
  </si>
  <si>
    <t>VALLE HERMOSO</t>
  </si>
  <si>
    <t>ENDEORURO</t>
  </si>
  <si>
    <t>SEPSA</t>
  </si>
  <si>
    <t>GUARACACHI</t>
  </si>
  <si>
    <t>ENDE - GEN.</t>
  </si>
  <si>
    <t>COBEE</t>
  </si>
  <si>
    <t>ENDE</t>
  </si>
  <si>
    <t>ELFEC</t>
  </si>
  <si>
    <t>CORANI</t>
  </si>
  <si>
    <t>DELAPAZ</t>
  </si>
  <si>
    <t>CRE</t>
  </si>
  <si>
    <t>ENDE ANDINA</t>
  </si>
  <si>
    <t>Total</t>
  </si>
  <si>
    <t>Aporte de las empresas que operan en el Mercado Eléctrico Mayorista (MEM) para el financiamiento de la Tarifa Dignidad (en Bolivianos - con IVA)</t>
  </si>
  <si>
    <t>ENDE TRANSMISIÓN S.A. (ex TDE)</t>
  </si>
  <si>
    <t>Gestion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</si>
</sst>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2" fillId="0" borderId="4" xfId="0" applyNumberFormat="1" applyFont="1" applyBorder="1" applyAlignment="1">
      <alignment horizontal="center"/>
    </xf>
    <xf numFmtId="0" fontId="3" fillId="0" borderId="0" xfId="0" applyFont="1"/>
    <xf numFmtId="0" fontId="5" fillId="0" borderId="5" xfId="0" applyFont="1" applyBorder="1"/>
    <xf numFmtId="3" fontId="5" fillId="0" borderId="6" xfId="0" applyNumberFormat="1" applyFont="1" applyBorder="1" applyAlignment="1">
      <alignment horizontal="center"/>
    </xf>
    <xf numFmtId="0" fontId="4" fillId="0" borderId="7" xfId="0" applyFont="1" applyBorder="1"/>
    <xf numFmtId="3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0" xfId="0" applyFont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Aportes de los Agentes del MEM para la Tarifa Dignidad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Marzo 2026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'APORTE EMPRESAS TD'!$D$6</c:f>
              <c:strCache>
                <c:ptCount val="1"/>
                <c:pt idx="0">
                  <c:v>mar-26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'APORTE EMPRESAS TD'!$A$7:$A$32</c:f>
              <c:strCache>
                <c:ptCount val="25"/>
                <c:pt idx="0">
                  <c:v>GBE</c:v>
                </c:pt>
                <c:pt idx="1">
                  <c:v>AGUAÍ ENERGÍA S.A.</c:v>
                </c:pt>
                <c:pt idx="2">
                  <c:v>SYNERGIA</c:v>
                </c:pt>
                <c:pt idx="3">
                  <c:v>ENDE - DIST.</c:v>
                </c:pt>
                <c:pt idx="4">
                  <c:v>EMDEECRUZ S.A.</c:v>
                </c:pt>
                <c:pt idx="5">
                  <c:v>BULO BULO</c:v>
                </c:pt>
                <c:pt idx="6">
                  <c:v>SAN CRISTOBAL TESA</c:v>
                </c:pt>
                <c:pt idx="7">
                  <c:v>ISA</c:v>
                </c:pt>
                <c:pt idx="8">
                  <c:v>ENDE DELBENI</c:v>
                </c:pt>
                <c:pt idx="9">
                  <c:v>CESSA</c:v>
                </c:pt>
                <c:pt idx="10">
                  <c:v>SETAR</c:v>
                </c:pt>
                <c:pt idx="11">
                  <c:v>VALLE HERMOSO</c:v>
                </c:pt>
                <c:pt idx="12">
                  <c:v>HIDROELECTRICA BOLIVIANA</c:v>
                </c:pt>
                <c:pt idx="13">
                  <c:v>ENDE - GEN.</c:v>
                </c:pt>
                <c:pt idx="14">
                  <c:v>ENDEORURO</c:v>
                </c:pt>
                <c:pt idx="15">
                  <c:v>SEPSA</c:v>
                </c:pt>
                <c:pt idx="16">
                  <c:v>COBEE</c:v>
                </c:pt>
                <c:pt idx="17">
                  <c:v>ENDE</c:v>
                </c:pt>
                <c:pt idx="18">
                  <c:v>GUARACACHI</c:v>
                </c:pt>
                <c:pt idx="19">
                  <c:v>CORANI</c:v>
                </c:pt>
                <c:pt idx="20">
                  <c:v>ELFEC</c:v>
                </c:pt>
                <c:pt idx="21">
                  <c:v>DELAPAZ</c:v>
                </c:pt>
                <c:pt idx="22">
                  <c:v>CRE</c:v>
                </c:pt>
                <c:pt idx="23">
                  <c:v>ENDE TRANSMISIÓN S.A. (ex TDE)</c:v>
                </c:pt>
                <c:pt idx="24">
                  <c:v>ENDE ANDINA</c:v>
                </c:pt>
              </c:strCache>
            </c:strRef>
          </c:cat>
          <c:val>
            <c:numRef>
              <c:f>'APORTE EMPRESAS TD'!$D$7:$D$32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11704.1</c:v>
                </c:pt>
                <c:pt idx="3">
                  <c:v>20712.54</c:v>
                </c:pt>
                <c:pt idx="4">
                  <c:v>31248.52</c:v>
                </c:pt>
                <c:pt idx="5">
                  <c:v>41340.49</c:v>
                </c:pt>
                <c:pt idx="6">
                  <c:v>50399.61</c:v>
                </c:pt>
                <c:pt idx="7">
                  <c:v>72872.479999999996</c:v>
                </c:pt>
                <c:pt idx="8">
                  <c:v>85629.26</c:v>
                </c:pt>
                <c:pt idx="9">
                  <c:v>113210.4</c:v>
                </c:pt>
                <c:pt idx="10">
                  <c:v>140541.72</c:v>
                </c:pt>
                <c:pt idx="11">
                  <c:v>169389.7</c:v>
                </c:pt>
                <c:pt idx="12">
                  <c:v>179195.51</c:v>
                </c:pt>
                <c:pt idx="13">
                  <c:v>185598.27</c:v>
                </c:pt>
                <c:pt idx="14">
                  <c:v>210978.06</c:v>
                </c:pt>
                <c:pt idx="15">
                  <c:v>226905.19</c:v>
                </c:pt>
                <c:pt idx="16">
                  <c:v>343403.28</c:v>
                </c:pt>
                <c:pt idx="17">
                  <c:v>343471.1</c:v>
                </c:pt>
                <c:pt idx="18">
                  <c:v>381361.46</c:v>
                </c:pt>
                <c:pt idx="19">
                  <c:v>427643.97</c:v>
                </c:pt>
                <c:pt idx="20">
                  <c:v>494608.27</c:v>
                </c:pt>
                <c:pt idx="21">
                  <c:v>666531.61</c:v>
                </c:pt>
                <c:pt idx="22">
                  <c:v>1430801.7</c:v>
                </c:pt>
                <c:pt idx="23">
                  <c:v>1468280.01</c:v>
                </c:pt>
                <c:pt idx="24">
                  <c:v>2005092.38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5-4AB9-A138-D351D32F6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685416"/>
        <c:axId val="1"/>
        <c:axId val="0"/>
      </c:bar3DChart>
      <c:catAx>
        <c:axId val="3666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366685416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Aportes Mensuales para la Tarifa Dignidad</a:t>
            </a:r>
          </a:p>
          <a:p>
            <a:pPr>
              <a:defRPr/>
            </a:pPr>
            <a:r>
              <a:rPr lang="en-US"/>
              <a:t>2026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074086327444369E-2"/>
          <c:y val="0.24019086571233811"/>
          <c:w val="0.88225177735136051"/>
          <c:h val="0.702008813315513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'[1]APORTES TARIFA DIGNIDAD'!$A$33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'APORTE EMPRESAS TD'!$B$6:$M$6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'APORTE EMPRESAS TD'!$B$33:$M$33</c:f>
              <c:numCache>
                <c:formatCode>#,##0</c:formatCode>
                <c:ptCount val="12"/>
                <c:pt idx="0">
                  <c:v>8492389.2300000004</c:v>
                </c:pt>
                <c:pt idx="1">
                  <c:v>8990557.2700000014</c:v>
                </c:pt>
                <c:pt idx="2">
                  <c:v>9100919.629999999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D5-44FA-94CD-4D9CEB31F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9402304"/>
        <c:axId val="1"/>
        <c:axId val="0"/>
      </c:bar3DChart>
      <c:dateAx>
        <c:axId val="3694023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BO"/>
          </a:p>
        </c:txPr>
        <c:crossAx val="369402304"/>
        <c:crosses val="autoZero"/>
        <c:crossBetween val="between"/>
        <c:dispUnits>
          <c:builtInUnit val="millions"/>
          <c:dispUnitsLbl>
            <c:layout/>
            <c:tx>
              <c:rich>
                <a:bodyPr rot="-5400000" vert="horz"/>
                <a:lstStyle/>
                <a:p>
                  <a:pPr>
                    <a:defRPr/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12</xdr:col>
      <xdr:colOff>695324</xdr:colOff>
      <xdr:row>56</xdr:row>
      <xdr:rowOff>28575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2114549</xdr:colOff>
      <xdr:row>57</xdr:row>
      <xdr:rowOff>19050</xdr:rowOff>
    </xdr:from>
    <xdr:to>
      <xdr:col>10</xdr:col>
      <xdr:colOff>676275</xdr:colOff>
      <xdr:row>78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AS/TARIFA%20DIGNIDAD/Estadisticas%20Tarifa%20Dignidad/PAGINA_WEB_MQ/Archivos%20actualizar/Tarifa%20Dignidad%20PAG%20WE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AS/TARIFA%20DIGNIDAD/Estadisticas%20Tarifa%20Dignidad/PAGINA_WEB_MQ/Archivos%20actualizar/Tarifa%20Dignidad%20PAG%20WEB_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"/>
      <sheetName val="CONSUMIDORES DOMICILIARIOS"/>
      <sheetName val="CONSUMIDORES BENEFICIADOS"/>
      <sheetName val="MONTOS BENEFICIADOS POR DEP"/>
      <sheetName val="APORTES TARIFA DIGNIDAD"/>
    </sheetNames>
    <sheetDataSet>
      <sheetData sheetId="0"/>
      <sheetData sheetId="1"/>
      <sheetData sheetId="2"/>
      <sheetData sheetId="3"/>
      <sheetData sheetId="4">
        <row r="33">
          <cell r="A33" t="str">
            <v>TOTAL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"/>
      <sheetName val="CONSUMIDORES DOMICILIARIOS"/>
      <sheetName val="CONSUMIDORES BENEFICIADOS"/>
      <sheetName val="MONTOS BENEFICIADOS POR DEP"/>
      <sheetName val="APORTES TARIFA DIGNIDAD"/>
    </sheetNames>
    <sheetDataSet>
      <sheetData sheetId="0">
        <row r="813">
          <cell r="B813" t="str">
            <v>DELAPAZ</v>
          </cell>
          <cell r="C813">
            <v>616703.18000000005</v>
          </cell>
          <cell r="D813">
            <v>648135.82999999996</v>
          </cell>
          <cell r="E813">
            <v>666531.61</v>
          </cell>
        </row>
        <row r="814">
          <cell r="B814" t="str">
            <v>ELFEC</v>
          </cell>
          <cell r="C814">
            <v>453866.66</v>
          </cell>
          <cell r="D814">
            <v>485212.01</v>
          </cell>
          <cell r="E814">
            <v>494608.27</v>
          </cell>
        </row>
        <row r="815">
          <cell r="B815" t="str">
            <v>ENDEORURO</v>
          </cell>
          <cell r="C815">
            <v>189052.67</v>
          </cell>
          <cell r="D815">
            <v>199922.11</v>
          </cell>
          <cell r="E815">
            <v>210978.06</v>
          </cell>
        </row>
        <row r="816">
          <cell r="B816" t="str">
            <v>SEPSA</v>
          </cell>
          <cell r="C816">
            <v>206352.64000000001</v>
          </cell>
          <cell r="D816">
            <v>214777.8</v>
          </cell>
          <cell r="E816">
            <v>226905.19</v>
          </cell>
        </row>
        <row r="817">
          <cell r="B817" t="str">
            <v>CESSA</v>
          </cell>
          <cell r="C817">
            <v>105703.72</v>
          </cell>
          <cell r="D817">
            <v>108770.84</v>
          </cell>
          <cell r="E817">
            <v>113210.4</v>
          </cell>
        </row>
        <row r="818">
          <cell r="B818" t="str">
            <v>CRE</v>
          </cell>
          <cell r="C818">
            <v>1347447.33</v>
          </cell>
          <cell r="D818">
            <v>1417519.15</v>
          </cell>
          <cell r="E818">
            <v>1430801.7</v>
          </cell>
        </row>
        <row r="819">
          <cell r="B819" t="str">
            <v>COBEE</v>
          </cell>
          <cell r="C819">
            <v>322063.83</v>
          </cell>
          <cell r="D819">
            <v>338963.56</v>
          </cell>
          <cell r="E819">
            <v>343403.28</v>
          </cell>
        </row>
        <row r="820">
          <cell r="B820" t="str">
            <v>HIDROELECTRICA BOLIVIANA</v>
          </cell>
          <cell r="C820">
            <v>174621.68</v>
          </cell>
          <cell r="D820">
            <v>178930.37</v>
          </cell>
          <cell r="E820">
            <v>179195.51</v>
          </cell>
        </row>
        <row r="821">
          <cell r="B821" t="str">
            <v>CORANI</v>
          </cell>
          <cell r="C821">
            <v>542335.39</v>
          </cell>
          <cell r="D821">
            <v>439832.28</v>
          </cell>
          <cell r="E821">
            <v>427643.97</v>
          </cell>
        </row>
        <row r="822">
          <cell r="B822" t="str">
            <v>GUARACACHI</v>
          </cell>
          <cell r="C822">
            <v>434313.1</v>
          </cell>
          <cell r="D822">
            <v>368486.93</v>
          </cell>
          <cell r="E822">
            <v>381361.46</v>
          </cell>
        </row>
        <row r="823">
          <cell r="B823" t="str">
            <v>BULO BULO</v>
          </cell>
          <cell r="C823">
            <v>38634.78</v>
          </cell>
          <cell r="D823">
            <v>35692.160000000003</v>
          </cell>
          <cell r="E823">
            <v>41340.49</v>
          </cell>
        </row>
        <row r="824">
          <cell r="B824" t="str">
            <v>VALLE HERMOSO</v>
          </cell>
          <cell r="C824">
            <v>109777.41</v>
          </cell>
          <cell r="D824">
            <v>147508.26999999999</v>
          </cell>
          <cell r="E824">
            <v>169389.7</v>
          </cell>
        </row>
        <row r="825">
          <cell r="B825" t="str">
            <v>SYNERGIA</v>
          </cell>
          <cell r="C825">
            <v>11313.1</v>
          </cell>
          <cell r="D825">
            <v>11171.83</v>
          </cell>
          <cell r="E825">
            <v>11704.1</v>
          </cell>
        </row>
        <row r="826">
          <cell r="B826" t="str">
            <v>RIO ELECTRICO</v>
          </cell>
          <cell r="C826">
            <v>0</v>
          </cell>
          <cell r="D826">
            <v>0</v>
          </cell>
          <cell r="E826">
            <v>0</v>
          </cell>
        </row>
        <row r="827">
          <cell r="B827" t="str">
            <v>TDE</v>
          </cell>
          <cell r="C827">
            <v>0</v>
          </cell>
          <cell r="D827">
            <v>0</v>
          </cell>
          <cell r="E827">
            <v>0</v>
          </cell>
        </row>
        <row r="828">
          <cell r="B828" t="str">
            <v>ENDE TRANSMISIÓN S.A. (ex TDE)</v>
          </cell>
          <cell r="C828">
            <v>1371395.78</v>
          </cell>
          <cell r="D828">
            <v>1498472.74</v>
          </cell>
          <cell r="E828">
            <v>1468280.01</v>
          </cell>
        </row>
        <row r="829">
          <cell r="B829" t="str">
            <v>ISA</v>
          </cell>
          <cell r="C829">
            <v>68060.460000000006</v>
          </cell>
          <cell r="D829">
            <v>73707.7</v>
          </cell>
          <cell r="E829">
            <v>72872.479999999996</v>
          </cell>
        </row>
        <row r="830">
          <cell r="B830" t="str">
            <v>SAN CRISTOBAL TESA</v>
          </cell>
          <cell r="C830">
            <v>46907.15</v>
          </cell>
          <cell r="D830">
            <v>51357.2</v>
          </cell>
          <cell r="E830">
            <v>50399.61</v>
          </cell>
        </row>
        <row r="831">
          <cell r="B831" t="str">
            <v>GBE</v>
          </cell>
          <cell r="C831">
            <v>0</v>
          </cell>
          <cell r="D831">
            <v>0</v>
          </cell>
          <cell r="E831">
            <v>0</v>
          </cell>
        </row>
        <row r="832">
          <cell r="B832" t="str">
            <v>ENDE - DIST.</v>
          </cell>
          <cell r="C832">
            <v>18927.62</v>
          </cell>
          <cell r="D832">
            <v>19949.13</v>
          </cell>
          <cell r="E832">
            <v>20712.54</v>
          </cell>
        </row>
        <row r="833">
          <cell r="B833" t="str">
            <v>ENDE - TRANS.</v>
          </cell>
          <cell r="C833">
            <v>0</v>
          </cell>
          <cell r="D833">
            <v>0</v>
          </cell>
          <cell r="E833">
            <v>0</v>
          </cell>
        </row>
        <row r="834">
          <cell r="B834" t="str">
            <v>ENDE</v>
          </cell>
          <cell r="C834">
            <v>317099.61</v>
          </cell>
          <cell r="D834">
            <v>348232.96000000002</v>
          </cell>
          <cell r="E834">
            <v>343471.1</v>
          </cell>
        </row>
        <row r="835">
          <cell r="B835" t="str">
            <v>ENDE ANDINA</v>
          </cell>
          <cell r="C835">
            <v>1695556.27</v>
          </cell>
          <cell r="D835">
            <v>1953085.38</v>
          </cell>
          <cell r="E835">
            <v>2005092.38</v>
          </cell>
        </row>
        <row r="836">
          <cell r="B836" t="str">
            <v>ENDE - GEN.</v>
          </cell>
          <cell r="C836">
            <v>177328.89</v>
          </cell>
          <cell r="D836">
            <v>192092.13</v>
          </cell>
          <cell r="E836">
            <v>185598.27</v>
          </cell>
        </row>
        <row r="837">
          <cell r="B837" t="str">
            <v>SETAR</v>
          </cell>
          <cell r="C837">
            <v>132649.88</v>
          </cell>
          <cell r="D837">
            <v>143208.67000000001</v>
          </cell>
          <cell r="E837">
            <v>140541.72</v>
          </cell>
        </row>
        <row r="838">
          <cell r="B838" t="str">
            <v>ENDE DELBENI</v>
          </cell>
          <cell r="C838">
            <v>81224.03</v>
          </cell>
          <cell r="D838">
            <v>86238.07</v>
          </cell>
          <cell r="E838">
            <v>85629.26</v>
          </cell>
        </row>
        <row r="839">
          <cell r="B839" t="str">
            <v>AGUAÍ ENERGÍA S.A.</v>
          </cell>
          <cell r="C839">
            <v>0</v>
          </cell>
          <cell r="D839">
            <v>0</v>
          </cell>
          <cell r="E839">
            <v>0</v>
          </cell>
        </row>
        <row r="840">
          <cell r="B840" t="str">
            <v>EMDEECRUZ S.A.</v>
          </cell>
          <cell r="C840">
            <v>31054.05</v>
          </cell>
          <cell r="D840">
            <v>29290.15</v>
          </cell>
          <cell r="E840">
            <v>31248.52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14" workbookViewId="0">
      <selection activeCell="D33" sqref="D33"/>
    </sheetView>
  </sheetViews>
  <sheetFormatPr baseColWidth="10" defaultRowHeight="15" x14ac:dyDescent="0.25"/>
  <cols>
    <col min="1" max="1" width="38.28515625" customWidth="1"/>
    <col min="12" max="12" width="11.85546875" bestFit="1" customWidth="1"/>
    <col min="13" max="13" width="13.140625" customWidth="1"/>
  </cols>
  <sheetData>
    <row r="1" spans="1:13" x14ac:dyDescent="0.25">
      <c r="A1" s="2" t="s">
        <v>0</v>
      </c>
    </row>
    <row r="2" spans="1:13" x14ac:dyDescent="0.25">
      <c r="A2" s="2" t="s">
        <v>28</v>
      </c>
    </row>
    <row r="3" spans="1:13" x14ac:dyDescent="0.25">
      <c r="A3" s="10" t="s">
        <v>30</v>
      </c>
    </row>
    <row r="4" spans="1:13" ht="15.75" thickBot="1" x14ac:dyDescent="0.3"/>
    <row r="5" spans="1:13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ht="15.75" thickBot="1" x14ac:dyDescent="0.3">
      <c r="A6" s="7" t="s">
        <v>1</v>
      </c>
      <c r="B6" s="1">
        <v>46023</v>
      </c>
      <c r="C6" s="1">
        <v>46054</v>
      </c>
      <c r="D6" s="1">
        <v>46082</v>
      </c>
      <c r="E6" s="1">
        <v>46113</v>
      </c>
      <c r="F6" s="1">
        <v>46143</v>
      </c>
      <c r="G6" s="1">
        <v>46174</v>
      </c>
      <c r="H6" s="1">
        <v>46204</v>
      </c>
      <c r="I6" s="1">
        <v>46235</v>
      </c>
      <c r="J6" s="1">
        <v>46266</v>
      </c>
      <c r="K6" s="1">
        <v>46296</v>
      </c>
      <c r="L6" s="1">
        <v>46327</v>
      </c>
      <c r="M6" s="1">
        <v>46357</v>
      </c>
    </row>
    <row r="7" spans="1:13" hidden="1" x14ac:dyDescent="0.25">
      <c r="A7" s="3" t="s">
        <v>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8"/>
    </row>
    <row r="8" spans="1:13" x14ac:dyDescent="0.25">
      <c r="A8" s="3" t="s">
        <v>6</v>
      </c>
      <c r="B8" s="4">
        <v>0</v>
      </c>
      <c r="C8" s="4">
        <v>0</v>
      </c>
      <c r="D8" s="4">
        <f>+VLOOKUP(A8,[2]HISTÓRICO!$B$813:$E$840,4,FALSE)</f>
        <v>0</v>
      </c>
      <c r="E8" s="4"/>
      <c r="F8" s="4"/>
      <c r="G8" s="4"/>
      <c r="H8" s="4"/>
      <c r="I8" s="4"/>
      <c r="J8" s="4"/>
      <c r="K8" s="4"/>
      <c r="L8" s="4"/>
      <c r="M8" s="8"/>
    </row>
    <row r="9" spans="1:13" x14ac:dyDescent="0.25">
      <c r="A9" s="3" t="s">
        <v>11</v>
      </c>
      <c r="B9" s="4">
        <v>0</v>
      </c>
      <c r="C9" s="4">
        <v>0</v>
      </c>
      <c r="D9" s="4">
        <f>+VLOOKUP(A9,[2]HISTÓRICO!$B$813:$E$840,4,FALSE)</f>
        <v>0</v>
      </c>
      <c r="E9" s="4"/>
      <c r="F9" s="4"/>
      <c r="G9" s="4"/>
      <c r="H9" s="4"/>
      <c r="I9" s="4"/>
      <c r="J9" s="4"/>
      <c r="K9" s="4"/>
      <c r="L9" s="4"/>
      <c r="M9" s="8"/>
    </row>
    <row r="10" spans="1:13" x14ac:dyDescent="0.25">
      <c r="A10" s="3" t="s">
        <v>2</v>
      </c>
      <c r="B10" s="4">
        <v>11313.1</v>
      </c>
      <c r="C10" s="4">
        <v>11171.83</v>
      </c>
      <c r="D10" s="4">
        <f>+VLOOKUP(A10,[2]HISTÓRICO!$B$813:$E$840,4,FALSE)</f>
        <v>11704.1</v>
      </c>
      <c r="E10" s="4"/>
      <c r="F10" s="4"/>
      <c r="G10" s="4"/>
      <c r="H10" s="4"/>
      <c r="I10" s="4"/>
      <c r="J10" s="4"/>
      <c r="K10" s="4"/>
      <c r="L10" s="4"/>
      <c r="M10" s="8"/>
    </row>
    <row r="11" spans="1:13" x14ac:dyDescent="0.25">
      <c r="A11" s="3" t="s">
        <v>4</v>
      </c>
      <c r="B11" s="4">
        <v>18927.62</v>
      </c>
      <c r="C11" s="4">
        <v>19949.13</v>
      </c>
      <c r="D11" s="4">
        <f>+VLOOKUP(A11,[2]HISTÓRICO!$B$813:$E$840,4,FALSE)</f>
        <v>20712.54</v>
      </c>
      <c r="E11" s="4"/>
      <c r="F11" s="4"/>
      <c r="G11" s="4"/>
      <c r="H11" s="4"/>
      <c r="I11" s="4"/>
      <c r="J11" s="4"/>
      <c r="K11" s="4"/>
      <c r="L11" s="4"/>
      <c r="M11" s="8"/>
    </row>
    <row r="12" spans="1:13" x14ac:dyDescent="0.25">
      <c r="A12" s="3" t="s">
        <v>5</v>
      </c>
      <c r="B12" s="4">
        <v>31054.05</v>
      </c>
      <c r="C12" s="4">
        <v>29290.15</v>
      </c>
      <c r="D12" s="4">
        <f>+VLOOKUP(A12,[2]HISTÓRICO!$B$813:$E$840,4,FALSE)</f>
        <v>31248.52</v>
      </c>
      <c r="E12" s="4"/>
      <c r="F12" s="4"/>
      <c r="G12" s="4"/>
      <c r="H12" s="4"/>
      <c r="I12" s="4"/>
      <c r="J12" s="4"/>
      <c r="K12" s="4"/>
      <c r="L12" s="4"/>
      <c r="M12" s="8"/>
    </row>
    <row r="13" spans="1:13" x14ac:dyDescent="0.25">
      <c r="A13" s="3" t="s">
        <v>13</v>
      </c>
      <c r="B13" s="4">
        <v>38634.78</v>
      </c>
      <c r="C13" s="4">
        <v>35692.160000000003</v>
      </c>
      <c r="D13" s="4">
        <f>+VLOOKUP(A13,[2]HISTÓRICO!$B$813:$E$840,4,FALSE)</f>
        <v>41340.49</v>
      </c>
      <c r="E13" s="4"/>
      <c r="F13" s="4"/>
      <c r="G13" s="4"/>
      <c r="H13" s="4"/>
      <c r="I13" s="4"/>
      <c r="J13" s="4"/>
      <c r="K13" s="4"/>
      <c r="L13" s="4"/>
      <c r="M13" s="8"/>
    </row>
    <row r="14" spans="1:13" x14ac:dyDescent="0.25">
      <c r="A14" s="3" t="s">
        <v>7</v>
      </c>
      <c r="B14" s="4">
        <v>46907.15</v>
      </c>
      <c r="C14" s="4">
        <v>51357.2</v>
      </c>
      <c r="D14" s="4">
        <f>+VLOOKUP(A14,[2]HISTÓRICO!$B$813:$E$840,4,FALSE)</f>
        <v>50399.61</v>
      </c>
      <c r="E14" s="4"/>
      <c r="F14" s="4"/>
      <c r="G14" s="4"/>
      <c r="H14" s="4"/>
      <c r="I14" s="4"/>
      <c r="J14" s="4"/>
      <c r="K14" s="4"/>
      <c r="L14" s="4"/>
      <c r="M14" s="8"/>
    </row>
    <row r="15" spans="1:13" x14ac:dyDescent="0.25">
      <c r="A15" s="3" t="s">
        <v>9</v>
      </c>
      <c r="B15" s="4">
        <v>68060.460000000006</v>
      </c>
      <c r="C15" s="4">
        <v>73707.7</v>
      </c>
      <c r="D15" s="4">
        <f>+VLOOKUP(A15,[2]HISTÓRICO!$B$813:$E$840,4,FALSE)</f>
        <v>72872.479999999996</v>
      </c>
      <c r="E15" s="4"/>
      <c r="F15" s="4"/>
      <c r="G15" s="4"/>
      <c r="H15" s="4"/>
      <c r="I15" s="4"/>
      <c r="J15" s="4"/>
      <c r="K15" s="4"/>
      <c r="L15" s="4"/>
      <c r="M15" s="8"/>
    </row>
    <row r="16" spans="1:13" x14ac:dyDescent="0.25">
      <c r="A16" s="3" t="s">
        <v>10</v>
      </c>
      <c r="B16" s="4">
        <v>81224.03</v>
      </c>
      <c r="C16" s="4">
        <v>86238.07</v>
      </c>
      <c r="D16" s="4">
        <f>+VLOOKUP(A16,[2]HISTÓRICO!$B$813:$E$840,4,FALSE)</f>
        <v>85629.26</v>
      </c>
      <c r="E16" s="4"/>
      <c r="F16" s="4"/>
      <c r="G16" s="4"/>
      <c r="H16" s="4"/>
      <c r="I16" s="4"/>
      <c r="J16" s="4"/>
      <c r="K16" s="4"/>
      <c r="L16" s="4"/>
      <c r="M16" s="8"/>
    </row>
    <row r="17" spans="1:13" x14ac:dyDescent="0.25">
      <c r="A17" s="3" t="s">
        <v>12</v>
      </c>
      <c r="B17" s="4">
        <v>105703.72</v>
      </c>
      <c r="C17" s="4">
        <v>108770.84</v>
      </c>
      <c r="D17" s="4">
        <f>+VLOOKUP(A17,[2]HISTÓRICO!$B$813:$E$840,4,FALSE)</f>
        <v>113210.4</v>
      </c>
      <c r="E17" s="4"/>
      <c r="F17" s="4"/>
      <c r="G17" s="4"/>
      <c r="H17" s="4"/>
      <c r="I17" s="4"/>
      <c r="J17" s="4"/>
      <c r="K17" s="4"/>
      <c r="L17" s="4"/>
      <c r="M17" s="8"/>
    </row>
    <row r="18" spans="1:13" x14ac:dyDescent="0.25">
      <c r="A18" s="3" t="s">
        <v>14</v>
      </c>
      <c r="B18" s="4">
        <v>132649.88</v>
      </c>
      <c r="C18" s="4">
        <v>143208.67000000001</v>
      </c>
      <c r="D18" s="4">
        <f>+VLOOKUP(A18,[2]HISTÓRICO!$B$813:$E$840,4,FALSE)</f>
        <v>140541.72</v>
      </c>
      <c r="E18" s="4"/>
      <c r="F18" s="4"/>
      <c r="G18" s="4"/>
      <c r="H18" s="4"/>
      <c r="I18" s="4"/>
      <c r="J18" s="4"/>
      <c r="K18" s="4"/>
      <c r="L18" s="4"/>
      <c r="M18" s="8"/>
    </row>
    <row r="19" spans="1:13" x14ac:dyDescent="0.25">
      <c r="A19" s="3" t="s">
        <v>15</v>
      </c>
      <c r="B19" s="4">
        <v>109777.41</v>
      </c>
      <c r="C19" s="4">
        <v>147508.26999999999</v>
      </c>
      <c r="D19" s="4">
        <f>+VLOOKUP(A19,[2]HISTÓRICO!$B$813:$E$840,4,FALSE)</f>
        <v>169389.7</v>
      </c>
      <c r="E19" s="4"/>
      <c r="F19" s="4"/>
      <c r="G19" s="4"/>
      <c r="H19" s="4"/>
      <c r="I19" s="4"/>
      <c r="J19" s="4"/>
      <c r="K19" s="4"/>
      <c r="L19" s="4"/>
      <c r="M19" s="8"/>
    </row>
    <row r="20" spans="1:13" x14ac:dyDescent="0.25">
      <c r="A20" s="3" t="s">
        <v>8</v>
      </c>
      <c r="B20" s="4">
        <v>174621.68</v>
      </c>
      <c r="C20" s="4">
        <v>178930.37</v>
      </c>
      <c r="D20" s="4">
        <f>+VLOOKUP(A20,[2]HISTÓRICO!$B$813:$E$840,4,FALSE)</f>
        <v>179195.51</v>
      </c>
      <c r="E20" s="4"/>
      <c r="F20" s="4"/>
      <c r="G20" s="4"/>
      <c r="H20" s="4"/>
      <c r="I20" s="4"/>
      <c r="J20" s="4"/>
      <c r="K20" s="4"/>
      <c r="L20" s="4"/>
      <c r="M20" s="8"/>
    </row>
    <row r="21" spans="1:13" x14ac:dyDescent="0.25">
      <c r="A21" s="3" t="s">
        <v>19</v>
      </c>
      <c r="B21" s="4">
        <v>177328.89</v>
      </c>
      <c r="C21" s="4">
        <v>192092.13</v>
      </c>
      <c r="D21" s="4">
        <f>+VLOOKUP(A21,[2]HISTÓRICO!$B$813:$E$840,4,FALSE)</f>
        <v>185598.27</v>
      </c>
      <c r="E21" s="4"/>
      <c r="F21" s="4"/>
      <c r="G21" s="4"/>
      <c r="H21" s="4"/>
      <c r="I21" s="4"/>
      <c r="J21" s="4"/>
      <c r="K21" s="4"/>
      <c r="L21" s="4"/>
      <c r="M21" s="8"/>
    </row>
    <row r="22" spans="1:13" x14ac:dyDescent="0.25">
      <c r="A22" s="3" t="s">
        <v>16</v>
      </c>
      <c r="B22" s="4">
        <v>189052.67</v>
      </c>
      <c r="C22" s="4">
        <v>199922.11</v>
      </c>
      <c r="D22" s="4">
        <f>+VLOOKUP(A22,[2]HISTÓRICO!$B$813:$E$840,4,FALSE)</f>
        <v>210978.06</v>
      </c>
      <c r="E22" s="4"/>
      <c r="F22" s="4"/>
      <c r="G22" s="4"/>
      <c r="H22" s="4"/>
      <c r="I22" s="4"/>
      <c r="J22" s="4"/>
      <c r="K22" s="4"/>
      <c r="L22" s="4"/>
      <c r="M22" s="8"/>
    </row>
    <row r="23" spans="1:13" x14ac:dyDescent="0.25">
      <c r="A23" s="3" t="s">
        <v>17</v>
      </c>
      <c r="B23" s="4">
        <v>206352.64000000001</v>
      </c>
      <c r="C23" s="4">
        <v>214777.8</v>
      </c>
      <c r="D23" s="4">
        <f>+VLOOKUP(A23,[2]HISTÓRICO!$B$813:$E$840,4,FALSE)</f>
        <v>226905.19</v>
      </c>
      <c r="E23" s="4"/>
      <c r="F23" s="4"/>
      <c r="G23" s="4"/>
      <c r="H23" s="4"/>
      <c r="I23" s="4"/>
      <c r="J23" s="4"/>
      <c r="K23" s="4"/>
      <c r="L23" s="4"/>
      <c r="M23" s="8"/>
    </row>
    <row r="24" spans="1:13" x14ac:dyDescent="0.25">
      <c r="A24" s="3" t="s">
        <v>20</v>
      </c>
      <c r="B24" s="4">
        <v>322063.83</v>
      </c>
      <c r="C24" s="4">
        <v>338963.56</v>
      </c>
      <c r="D24" s="4">
        <f>+VLOOKUP(A24,[2]HISTÓRICO!$B$813:$E$840,4,FALSE)</f>
        <v>343403.28</v>
      </c>
      <c r="E24" s="4"/>
      <c r="F24" s="4"/>
      <c r="G24" s="4"/>
      <c r="H24" s="4"/>
      <c r="I24" s="4"/>
      <c r="J24" s="4"/>
      <c r="K24" s="4"/>
      <c r="L24" s="4"/>
      <c r="M24" s="8"/>
    </row>
    <row r="25" spans="1:13" x14ac:dyDescent="0.25">
      <c r="A25" s="3" t="s">
        <v>21</v>
      </c>
      <c r="B25" s="4">
        <v>317099.61</v>
      </c>
      <c r="C25" s="4">
        <v>348232.96000000002</v>
      </c>
      <c r="D25" s="4">
        <f>+VLOOKUP(A25,[2]HISTÓRICO!$B$813:$E$840,4,FALSE)</f>
        <v>343471.1</v>
      </c>
      <c r="E25" s="4"/>
      <c r="F25" s="4"/>
      <c r="G25" s="4"/>
      <c r="H25" s="4"/>
      <c r="I25" s="4"/>
      <c r="J25" s="4"/>
      <c r="K25" s="4"/>
      <c r="L25" s="4"/>
      <c r="M25" s="8"/>
    </row>
    <row r="26" spans="1:13" x14ac:dyDescent="0.25">
      <c r="A26" s="3" t="s">
        <v>18</v>
      </c>
      <c r="B26" s="4">
        <v>434313.1</v>
      </c>
      <c r="C26" s="4">
        <v>368486.93</v>
      </c>
      <c r="D26" s="4">
        <f>+VLOOKUP(A26,[2]HISTÓRICO!$B$813:$E$840,4,FALSE)</f>
        <v>381361.46</v>
      </c>
      <c r="E26" s="4"/>
      <c r="F26" s="4"/>
      <c r="G26" s="4"/>
      <c r="H26" s="4"/>
      <c r="I26" s="4"/>
      <c r="J26" s="4"/>
      <c r="K26" s="4"/>
      <c r="L26" s="4"/>
      <c r="M26" s="8"/>
    </row>
    <row r="27" spans="1:13" x14ac:dyDescent="0.25">
      <c r="A27" s="3" t="s">
        <v>23</v>
      </c>
      <c r="B27" s="4">
        <v>542335.39</v>
      </c>
      <c r="C27" s="4">
        <v>439832.28</v>
      </c>
      <c r="D27" s="4">
        <f>+VLOOKUP(A27,[2]HISTÓRICO!$B$813:$E$840,4,FALSE)</f>
        <v>427643.97</v>
      </c>
      <c r="E27" s="4"/>
      <c r="F27" s="4"/>
      <c r="G27" s="4"/>
      <c r="H27" s="4"/>
      <c r="I27" s="4"/>
      <c r="J27" s="4"/>
      <c r="K27" s="4"/>
      <c r="L27" s="4"/>
      <c r="M27" s="8"/>
    </row>
    <row r="28" spans="1:13" x14ac:dyDescent="0.25">
      <c r="A28" s="3" t="s">
        <v>22</v>
      </c>
      <c r="B28" s="4">
        <v>453866.66</v>
      </c>
      <c r="C28" s="4">
        <v>485212.01</v>
      </c>
      <c r="D28" s="4">
        <f>+VLOOKUP(A28,[2]HISTÓRICO!$B$813:$E$840,4,FALSE)</f>
        <v>494608.27</v>
      </c>
      <c r="E28" s="4"/>
      <c r="F28" s="4"/>
      <c r="G28" s="4"/>
      <c r="H28" s="4"/>
      <c r="I28" s="4"/>
      <c r="J28" s="4"/>
      <c r="K28" s="4"/>
      <c r="L28" s="4"/>
      <c r="M28" s="8"/>
    </row>
    <row r="29" spans="1:13" x14ac:dyDescent="0.25">
      <c r="A29" s="3" t="s">
        <v>24</v>
      </c>
      <c r="B29" s="4">
        <v>616703.18000000005</v>
      </c>
      <c r="C29" s="4">
        <v>648135.82999999996</v>
      </c>
      <c r="D29" s="4">
        <f>+VLOOKUP(A29,[2]HISTÓRICO!$B$813:$E$840,4,FALSE)</f>
        <v>666531.61</v>
      </c>
      <c r="E29" s="4"/>
      <c r="F29" s="4"/>
      <c r="G29" s="4"/>
      <c r="H29" s="4"/>
      <c r="I29" s="4"/>
      <c r="J29" s="4"/>
      <c r="K29" s="4"/>
      <c r="L29" s="4"/>
      <c r="M29" s="8"/>
    </row>
    <row r="30" spans="1:13" x14ac:dyDescent="0.25">
      <c r="A30" s="3" t="s">
        <v>25</v>
      </c>
      <c r="B30" s="4">
        <v>1347447.33</v>
      </c>
      <c r="C30" s="4">
        <v>1417519.15</v>
      </c>
      <c r="D30" s="4">
        <f>+VLOOKUP(A30,[2]HISTÓRICO!$B$813:$E$840,4,FALSE)</f>
        <v>1430801.7</v>
      </c>
      <c r="E30" s="4"/>
      <c r="F30" s="4"/>
      <c r="G30" s="4"/>
      <c r="H30" s="4"/>
      <c r="I30" s="4"/>
      <c r="J30" s="4"/>
      <c r="K30" s="4"/>
      <c r="L30" s="4"/>
      <c r="M30" s="8"/>
    </row>
    <row r="31" spans="1:13" x14ac:dyDescent="0.25">
      <c r="A31" s="3" t="s">
        <v>29</v>
      </c>
      <c r="B31" s="4">
        <v>1371395.78</v>
      </c>
      <c r="C31" s="4">
        <v>1498472.74</v>
      </c>
      <c r="D31" s="4">
        <f>+VLOOKUP(A31,[2]HISTÓRICO!$B$813:$E$840,4,FALSE)</f>
        <v>1468280.01</v>
      </c>
      <c r="E31" s="4"/>
      <c r="F31" s="4"/>
      <c r="G31" s="4"/>
      <c r="H31" s="4"/>
      <c r="I31" s="4"/>
      <c r="J31" s="4"/>
      <c r="K31" s="4"/>
      <c r="L31" s="4"/>
      <c r="M31" s="8"/>
    </row>
    <row r="32" spans="1:13" ht="15.75" thickBot="1" x14ac:dyDescent="0.3">
      <c r="A32" s="3" t="s">
        <v>26</v>
      </c>
      <c r="B32" s="4">
        <v>1695556.27</v>
      </c>
      <c r="C32" s="4">
        <v>1953085.38</v>
      </c>
      <c r="D32" s="4">
        <f>+VLOOKUP(A32,[2]HISTÓRICO!$B$813:$E$840,4,FALSE)</f>
        <v>2005092.38</v>
      </c>
      <c r="E32" s="4"/>
      <c r="F32" s="4"/>
      <c r="G32" s="4"/>
      <c r="H32" s="4"/>
      <c r="I32" s="4"/>
      <c r="J32" s="4"/>
      <c r="K32" s="4"/>
      <c r="L32" s="4"/>
      <c r="M32" s="8"/>
    </row>
    <row r="33" spans="1:13" ht="15.75" thickBot="1" x14ac:dyDescent="0.3">
      <c r="A33" s="5" t="s">
        <v>27</v>
      </c>
      <c r="B33" s="6">
        <v>8492389.2300000004</v>
      </c>
      <c r="C33" s="6">
        <v>8990557.2700000014</v>
      </c>
      <c r="D33" s="6">
        <v>9100919.629999999</v>
      </c>
      <c r="E33" s="6"/>
      <c r="F33" s="6"/>
      <c r="G33" s="6"/>
      <c r="H33" s="6"/>
      <c r="I33" s="6"/>
      <c r="J33" s="6"/>
      <c r="K33" s="6"/>
      <c r="L33" s="6"/>
      <c r="M33" s="9"/>
    </row>
    <row r="34" spans="1:13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</sheetData>
  <mergeCells count="1">
    <mergeCell ref="A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APORTE EMPRESAS 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2025-12-01T15:34:02Z</dcterms:created>
  <dcterms:modified xsi:type="dcterms:W3CDTF">2026-05-05T20:07:22Z</dcterms:modified>
</cp:coreProperties>
</file>